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onsuelo/Temporada 2025/"/>
    </mc:Choice>
  </mc:AlternateContent>
  <xr:revisionPtr revIDLastSave="0" documentId="13_ncr:1_{3FECFDAA-AACE-3248-9FF3-FC3DF2E7C486}" xr6:coauthVersionLast="47" xr6:coauthVersionMax="47" xr10:uidLastSave="{00000000-0000-0000-0000-000000000000}"/>
  <bookViews>
    <workbookView xWindow="1180" yWindow="2040" windowWidth="24160" windowHeight="13400" xr2:uid="{00000000-000D-0000-FFFF-FFFF00000000}"/>
  </bookViews>
  <sheets>
    <sheet name="Competencias" sheetId="1" r:id="rId1"/>
    <sheet name="Resultados" sheetId="5" r:id="rId2"/>
    <sheet name="Lista CNI" sheetId="2" r:id="rId3"/>
    <sheet name="Seleccionados DP" sheetId="3" r:id="rId4"/>
    <sheet name="Cupos y Derecho CNI" sheetId="4" r:id="rId5"/>
  </sheets>
  <externalReferences>
    <externalReference r:id="rId6"/>
  </externalReferences>
  <definedNames>
    <definedName name="_xlnm._FilterDatabase" localSheetId="0" hidden="1">Competencias!$A$2:$J$367</definedName>
    <definedName name="_xlnm._FilterDatabase" localSheetId="3" hidden="1">'Seleccionados DP'!$A$1:$Y$72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2" i="4"/>
  <c r="E4" i="4"/>
  <c r="E5" i="4"/>
  <c r="E6" i="4"/>
  <c r="E8" i="4"/>
  <c r="E9" i="4"/>
  <c r="E10" i="4"/>
  <c r="E12" i="4"/>
  <c r="E13" i="4"/>
  <c r="E15" i="4"/>
  <c r="E16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2" i="4"/>
  <c r="U72" i="3"/>
  <c r="AE367" i="5" l="1"/>
  <c r="AD367" i="5"/>
  <c r="AG367" i="5" s="1"/>
  <c r="Y367" i="5"/>
  <c r="Z367" i="5" s="1"/>
  <c r="X367" i="5"/>
  <c r="W367" i="5"/>
  <c r="V367" i="5"/>
  <c r="O367" i="5"/>
  <c r="N367" i="5"/>
  <c r="AE366" i="5"/>
  <c r="AD366" i="5"/>
  <c r="AG366" i="5" s="1"/>
  <c r="Y366" i="5"/>
  <c r="X366" i="5"/>
  <c r="W366" i="5"/>
  <c r="V366" i="5"/>
  <c r="O366" i="5"/>
  <c r="N366" i="5"/>
  <c r="AG365" i="5"/>
  <c r="AH365" i="5" s="1"/>
  <c r="AF365" i="5"/>
  <c r="AE365" i="5"/>
  <c r="AD365" i="5"/>
  <c r="X365" i="5"/>
  <c r="W365" i="5"/>
  <c r="V365" i="5"/>
  <c r="Y365" i="5" s="1"/>
  <c r="Z365" i="5" s="1"/>
  <c r="O365" i="5"/>
  <c r="N365" i="5"/>
  <c r="Q365" i="5" s="1"/>
  <c r="R365" i="5" s="1"/>
  <c r="AG364" i="5"/>
  <c r="AF364" i="5"/>
  <c r="AE364" i="5"/>
  <c r="AD364" i="5"/>
  <c r="W364" i="5"/>
  <c r="V364" i="5"/>
  <c r="X364" i="5" s="1"/>
  <c r="O364" i="5"/>
  <c r="N364" i="5"/>
  <c r="AG363" i="5"/>
  <c r="AF363" i="5"/>
  <c r="AE363" i="5"/>
  <c r="AD363" i="5"/>
  <c r="X363" i="5"/>
  <c r="W363" i="5"/>
  <c r="V363" i="5"/>
  <c r="Y363" i="5" s="1"/>
  <c r="Z363" i="5" s="1"/>
  <c r="R363" i="5"/>
  <c r="Q363" i="5"/>
  <c r="P363" i="5"/>
  <c r="O363" i="5"/>
  <c r="N363" i="5"/>
  <c r="AE362" i="5"/>
  <c r="AD362" i="5"/>
  <c r="AG362" i="5" s="1"/>
  <c r="AH362" i="5" s="1"/>
  <c r="W362" i="5"/>
  <c r="V362" i="5"/>
  <c r="Y362" i="5" s="1"/>
  <c r="R362" i="5"/>
  <c r="Q362" i="5"/>
  <c r="P362" i="5"/>
  <c r="O362" i="5"/>
  <c r="N362" i="5"/>
  <c r="AG361" i="5"/>
  <c r="AE361" i="5"/>
  <c r="AD361" i="5"/>
  <c r="AF361" i="5" s="1"/>
  <c r="W361" i="5"/>
  <c r="V361" i="5"/>
  <c r="Q361" i="5"/>
  <c r="P361" i="5"/>
  <c r="O361" i="5"/>
  <c r="N361" i="5"/>
  <c r="AE360" i="5"/>
  <c r="AD360" i="5"/>
  <c r="AG360" i="5" s="1"/>
  <c r="Z360" i="5"/>
  <c r="Y360" i="5"/>
  <c r="W360" i="5"/>
  <c r="V360" i="5"/>
  <c r="X360" i="5" s="1"/>
  <c r="R360" i="5"/>
  <c r="O360" i="5"/>
  <c r="N360" i="5"/>
  <c r="Q360" i="5" s="1"/>
  <c r="AE359" i="5"/>
  <c r="AD359" i="5"/>
  <c r="AG359" i="5" s="1"/>
  <c r="Y359" i="5"/>
  <c r="Z359" i="5" s="1"/>
  <c r="X359" i="5"/>
  <c r="W359" i="5"/>
  <c r="V359" i="5"/>
  <c r="O359" i="5"/>
  <c r="N359" i="5"/>
  <c r="P359" i="5" s="1"/>
  <c r="AE358" i="5"/>
  <c r="AD358" i="5"/>
  <c r="Y358" i="5"/>
  <c r="X358" i="5"/>
  <c r="W358" i="5"/>
  <c r="V358" i="5"/>
  <c r="O358" i="5"/>
  <c r="N358" i="5"/>
  <c r="Q358" i="5" s="1"/>
  <c r="R358" i="5" s="1"/>
  <c r="AG357" i="5"/>
  <c r="AE357" i="5"/>
  <c r="AD357" i="5"/>
  <c r="AF357" i="5" s="1"/>
  <c r="W357" i="5"/>
  <c r="V357" i="5"/>
  <c r="Y357" i="5" s="1"/>
  <c r="Z357" i="5" s="1"/>
  <c r="O357" i="5"/>
  <c r="N357" i="5"/>
  <c r="Q357" i="5" s="1"/>
  <c r="AG356" i="5"/>
  <c r="AF356" i="5"/>
  <c r="AE356" i="5"/>
  <c r="AD356" i="5"/>
  <c r="Y356" i="5"/>
  <c r="Z356" i="5" s="1"/>
  <c r="W356" i="5"/>
  <c r="V356" i="5"/>
  <c r="X356" i="5" s="1"/>
  <c r="O356" i="5"/>
  <c r="N356" i="5"/>
  <c r="AG355" i="5"/>
  <c r="AF355" i="5"/>
  <c r="AE355" i="5"/>
  <c r="AD355" i="5"/>
  <c r="W355" i="5"/>
  <c r="V355" i="5"/>
  <c r="Y355" i="5" s="1"/>
  <c r="Z355" i="5" s="1"/>
  <c r="R355" i="5"/>
  <c r="Q355" i="5"/>
  <c r="O355" i="5"/>
  <c r="N355" i="5"/>
  <c r="P355" i="5" s="1"/>
  <c r="AE354" i="5"/>
  <c r="AD354" i="5"/>
  <c r="AG354" i="5" s="1"/>
  <c r="W354" i="5"/>
  <c r="V354" i="5"/>
  <c r="Y354" i="5" s="1"/>
  <c r="Q354" i="5"/>
  <c r="R354" i="5" s="1"/>
  <c r="AH354" i="5" s="1"/>
  <c r="P354" i="5"/>
  <c r="O354" i="5"/>
  <c r="N354" i="5"/>
  <c r="AE353" i="5"/>
  <c r="AD353" i="5"/>
  <c r="AF353" i="5" s="1"/>
  <c r="W353" i="5"/>
  <c r="V353" i="5"/>
  <c r="Q353" i="5"/>
  <c r="P353" i="5"/>
  <c r="O353" i="5"/>
  <c r="N353" i="5"/>
  <c r="AE352" i="5"/>
  <c r="AD352" i="5"/>
  <c r="AG352" i="5" s="1"/>
  <c r="Z352" i="5"/>
  <c r="Y352" i="5"/>
  <c r="W352" i="5"/>
  <c r="V352" i="5"/>
  <c r="X352" i="5" s="1"/>
  <c r="O352" i="5"/>
  <c r="N352" i="5"/>
  <c r="Q352" i="5" s="1"/>
  <c r="R352" i="5" s="1"/>
  <c r="AE351" i="5"/>
  <c r="AD351" i="5"/>
  <c r="AG351" i="5" s="1"/>
  <c r="Z351" i="5"/>
  <c r="Y351" i="5"/>
  <c r="X351" i="5"/>
  <c r="W351" i="5"/>
  <c r="V351" i="5"/>
  <c r="Q351" i="5"/>
  <c r="R351" i="5" s="1"/>
  <c r="O351" i="5"/>
  <c r="N351" i="5"/>
  <c r="P351" i="5" s="1"/>
  <c r="AE350" i="5"/>
  <c r="AD350" i="5"/>
  <c r="Y350" i="5"/>
  <c r="X350" i="5"/>
  <c r="W350" i="5"/>
  <c r="V350" i="5"/>
  <c r="O350" i="5"/>
  <c r="N350" i="5"/>
  <c r="Q350" i="5" s="1"/>
  <c r="R350" i="5" s="1"/>
  <c r="AG349" i="5"/>
  <c r="AE349" i="5"/>
  <c r="AD349" i="5"/>
  <c r="AF349" i="5" s="1"/>
  <c r="Z349" i="5"/>
  <c r="W349" i="5"/>
  <c r="V349" i="5"/>
  <c r="Y349" i="5" s="1"/>
  <c r="O349" i="5"/>
  <c r="N349" i="5"/>
  <c r="Q349" i="5" s="1"/>
  <c r="AG348" i="5"/>
  <c r="AF348" i="5"/>
  <c r="AE348" i="5"/>
  <c r="AD348" i="5"/>
  <c r="W348" i="5"/>
  <c r="V348" i="5"/>
  <c r="X348" i="5" s="1"/>
  <c r="O348" i="5"/>
  <c r="N348" i="5"/>
  <c r="AG347" i="5"/>
  <c r="AF347" i="5"/>
  <c r="AE347" i="5"/>
  <c r="AD347" i="5"/>
  <c r="W347" i="5"/>
  <c r="V347" i="5"/>
  <c r="Y347" i="5" s="1"/>
  <c r="Z347" i="5" s="1"/>
  <c r="R347" i="5"/>
  <c r="Q347" i="5"/>
  <c r="O347" i="5"/>
  <c r="N347" i="5"/>
  <c r="P347" i="5" s="1"/>
  <c r="AE346" i="5"/>
  <c r="AD346" i="5"/>
  <c r="AG346" i="5" s="1"/>
  <c r="AH346" i="5" s="1"/>
  <c r="Y346" i="5"/>
  <c r="Z346" i="5" s="1"/>
  <c r="X346" i="5"/>
  <c r="W346" i="5"/>
  <c r="V346" i="5"/>
  <c r="R346" i="5"/>
  <c r="Q346" i="5"/>
  <c r="P346" i="5"/>
  <c r="O346" i="5"/>
  <c r="N346" i="5"/>
  <c r="AE345" i="5"/>
  <c r="AD345" i="5"/>
  <c r="AF345" i="5" s="1"/>
  <c r="W345" i="5"/>
  <c r="V345" i="5"/>
  <c r="Q345" i="5"/>
  <c r="R345" i="5" s="1"/>
  <c r="P345" i="5"/>
  <c r="O345" i="5"/>
  <c r="N345" i="5"/>
  <c r="AE344" i="5"/>
  <c r="AD344" i="5"/>
  <c r="AG344" i="5" s="1"/>
  <c r="Y344" i="5"/>
  <c r="Z344" i="5" s="1"/>
  <c r="W344" i="5"/>
  <c r="V344" i="5"/>
  <c r="X344" i="5" s="1"/>
  <c r="O344" i="5"/>
  <c r="N344" i="5"/>
  <c r="Q344" i="5" s="1"/>
  <c r="R344" i="5" s="1"/>
  <c r="AG343" i="5"/>
  <c r="AF343" i="5"/>
  <c r="AE343" i="5"/>
  <c r="AD343" i="5"/>
  <c r="Z343" i="5"/>
  <c r="Y343" i="5"/>
  <c r="X343" i="5"/>
  <c r="W343" i="5"/>
  <c r="V343" i="5"/>
  <c r="Q343" i="5"/>
  <c r="R343" i="5" s="1"/>
  <c r="O343" i="5"/>
  <c r="N343" i="5"/>
  <c r="P343" i="5" s="1"/>
  <c r="AE342" i="5"/>
  <c r="AD342" i="5"/>
  <c r="Y342" i="5"/>
  <c r="X342" i="5"/>
  <c r="W342" i="5"/>
  <c r="V342" i="5"/>
  <c r="O342" i="5"/>
  <c r="N342" i="5"/>
  <c r="Q342" i="5" s="1"/>
  <c r="R342" i="5" s="1"/>
  <c r="AG341" i="5"/>
  <c r="AE341" i="5"/>
  <c r="AD341" i="5"/>
  <c r="AF341" i="5" s="1"/>
  <c r="Z341" i="5"/>
  <c r="W341" i="5"/>
  <c r="V341" i="5"/>
  <c r="Y341" i="5" s="1"/>
  <c r="Q341" i="5"/>
  <c r="R341" i="5" s="1"/>
  <c r="AH341" i="5" s="1"/>
  <c r="P341" i="5"/>
  <c r="O341" i="5"/>
  <c r="N341" i="5"/>
  <c r="AG340" i="5"/>
  <c r="AF340" i="5"/>
  <c r="AE340" i="5"/>
  <c r="AD340" i="5"/>
  <c r="W340" i="5"/>
  <c r="V340" i="5"/>
  <c r="X340" i="5" s="1"/>
  <c r="O340" i="5"/>
  <c r="N340" i="5"/>
  <c r="AG339" i="5"/>
  <c r="AF339" i="5"/>
  <c r="AE339" i="5"/>
  <c r="AD339" i="5"/>
  <c r="X339" i="5"/>
  <c r="W339" i="5"/>
  <c r="V339" i="5"/>
  <c r="Y339" i="5" s="1"/>
  <c r="Z339" i="5" s="1"/>
  <c r="R339" i="5"/>
  <c r="Q339" i="5"/>
  <c r="O339" i="5"/>
  <c r="N339" i="5"/>
  <c r="P339" i="5" s="1"/>
  <c r="AF338" i="5"/>
  <c r="AE338" i="5"/>
  <c r="AD338" i="5"/>
  <c r="AG338" i="5" s="1"/>
  <c r="W338" i="5"/>
  <c r="V338" i="5"/>
  <c r="Y338" i="5" s="1"/>
  <c r="R338" i="5"/>
  <c r="AH338" i="5" s="1"/>
  <c r="Q338" i="5"/>
  <c r="P338" i="5"/>
  <c r="O338" i="5"/>
  <c r="N338" i="5"/>
  <c r="AE337" i="5"/>
  <c r="AD337" i="5"/>
  <c r="AF337" i="5" s="1"/>
  <c r="W337" i="5"/>
  <c r="V337" i="5"/>
  <c r="Q337" i="5"/>
  <c r="R337" i="5" s="1"/>
  <c r="P337" i="5"/>
  <c r="O337" i="5"/>
  <c r="N337" i="5"/>
  <c r="AE336" i="5"/>
  <c r="AD336" i="5"/>
  <c r="AG336" i="5" s="1"/>
  <c r="Y336" i="5"/>
  <c r="Z336" i="5" s="1"/>
  <c r="W336" i="5"/>
  <c r="V336" i="5"/>
  <c r="X336" i="5" s="1"/>
  <c r="O336" i="5"/>
  <c r="N336" i="5"/>
  <c r="Q336" i="5" s="1"/>
  <c r="R336" i="5" s="1"/>
  <c r="AG335" i="5"/>
  <c r="AF335" i="5"/>
  <c r="AE335" i="5"/>
  <c r="AD335" i="5"/>
  <c r="Z335" i="5"/>
  <c r="Y335" i="5"/>
  <c r="X335" i="5"/>
  <c r="W335" i="5"/>
  <c r="V335" i="5"/>
  <c r="Q335" i="5"/>
  <c r="R335" i="5" s="1"/>
  <c r="O335" i="5"/>
  <c r="N335" i="5"/>
  <c r="P335" i="5" s="1"/>
  <c r="AE334" i="5"/>
  <c r="AD334" i="5"/>
  <c r="Y334" i="5"/>
  <c r="X334" i="5"/>
  <c r="W334" i="5"/>
  <c r="V334" i="5"/>
  <c r="O334" i="5"/>
  <c r="N334" i="5"/>
  <c r="Q334" i="5" s="1"/>
  <c r="R334" i="5" s="1"/>
  <c r="AG333" i="5"/>
  <c r="AE333" i="5"/>
  <c r="AD333" i="5"/>
  <c r="AF333" i="5" s="1"/>
  <c r="Z333" i="5"/>
  <c r="W333" i="5"/>
  <c r="V333" i="5"/>
  <c r="Y333" i="5" s="1"/>
  <c r="Q333" i="5"/>
  <c r="R333" i="5" s="1"/>
  <c r="AH333" i="5" s="1"/>
  <c r="P333" i="5"/>
  <c r="O333" i="5"/>
  <c r="N333" i="5"/>
  <c r="AG332" i="5"/>
  <c r="AF332" i="5"/>
  <c r="AE332" i="5"/>
  <c r="AD332" i="5"/>
  <c r="W332" i="5"/>
  <c r="V332" i="5"/>
  <c r="O332" i="5"/>
  <c r="N332" i="5"/>
  <c r="AG331" i="5"/>
  <c r="AF331" i="5"/>
  <c r="AE331" i="5"/>
  <c r="AD331" i="5"/>
  <c r="X331" i="5"/>
  <c r="W331" i="5"/>
  <c r="V331" i="5"/>
  <c r="Y331" i="5" s="1"/>
  <c r="Z331" i="5" s="1"/>
  <c r="R331" i="5"/>
  <c r="Q331" i="5"/>
  <c r="O331" i="5"/>
  <c r="N331" i="5"/>
  <c r="P331" i="5" s="1"/>
  <c r="AF330" i="5"/>
  <c r="AE330" i="5"/>
  <c r="AD330" i="5"/>
  <c r="AG330" i="5" s="1"/>
  <c r="W330" i="5"/>
  <c r="V330" i="5"/>
  <c r="Y330" i="5" s="1"/>
  <c r="R330" i="5"/>
  <c r="AH330" i="5" s="1"/>
  <c r="Q330" i="5"/>
  <c r="P330" i="5"/>
  <c r="O330" i="5"/>
  <c r="N330" i="5"/>
  <c r="AE329" i="5"/>
  <c r="AD329" i="5"/>
  <c r="AF329" i="5" s="1"/>
  <c r="W329" i="5"/>
  <c r="V329" i="5"/>
  <c r="Q329" i="5"/>
  <c r="R329" i="5" s="1"/>
  <c r="P329" i="5"/>
  <c r="O329" i="5"/>
  <c r="N329" i="5"/>
  <c r="AE328" i="5"/>
  <c r="AD328" i="5"/>
  <c r="AG328" i="5" s="1"/>
  <c r="Y328" i="5"/>
  <c r="Z328" i="5" s="1"/>
  <c r="W328" i="5"/>
  <c r="V328" i="5"/>
  <c r="X328" i="5" s="1"/>
  <c r="O328" i="5"/>
  <c r="N328" i="5"/>
  <c r="Q328" i="5" s="1"/>
  <c r="R328" i="5" s="1"/>
  <c r="AE327" i="5"/>
  <c r="AD327" i="5"/>
  <c r="AG327" i="5" s="1"/>
  <c r="Z327" i="5"/>
  <c r="Y327" i="5"/>
  <c r="X327" i="5"/>
  <c r="W327" i="5"/>
  <c r="V327" i="5"/>
  <c r="O327" i="5"/>
  <c r="N327" i="5"/>
  <c r="AE326" i="5"/>
  <c r="AD326" i="5"/>
  <c r="Y326" i="5"/>
  <c r="X326" i="5"/>
  <c r="W326" i="5"/>
  <c r="V326" i="5"/>
  <c r="P326" i="5"/>
  <c r="O326" i="5"/>
  <c r="N326" i="5"/>
  <c r="Q326" i="5" s="1"/>
  <c r="R326" i="5" s="1"/>
  <c r="AG325" i="5"/>
  <c r="AE325" i="5"/>
  <c r="AD325" i="5"/>
  <c r="AF325" i="5" s="1"/>
  <c r="Z325" i="5"/>
  <c r="X325" i="5"/>
  <c r="W325" i="5"/>
  <c r="V325" i="5"/>
  <c r="Y325" i="5" s="1"/>
  <c r="O325" i="5"/>
  <c r="N325" i="5"/>
  <c r="Q325" i="5" s="1"/>
  <c r="AG324" i="5"/>
  <c r="AF324" i="5"/>
  <c r="AE324" i="5"/>
  <c r="AD324" i="5"/>
  <c r="W324" i="5"/>
  <c r="V324" i="5"/>
  <c r="X324" i="5" s="1"/>
  <c r="O324" i="5"/>
  <c r="N324" i="5"/>
  <c r="AG323" i="5"/>
  <c r="AF323" i="5"/>
  <c r="AE323" i="5"/>
  <c r="AD323" i="5"/>
  <c r="W323" i="5"/>
  <c r="V323" i="5"/>
  <c r="Y323" i="5" s="1"/>
  <c r="Z323" i="5" s="1"/>
  <c r="Q323" i="5"/>
  <c r="R323" i="5" s="1"/>
  <c r="O323" i="5"/>
  <c r="N323" i="5"/>
  <c r="P323" i="5" s="1"/>
  <c r="AE322" i="5"/>
  <c r="AD322" i="5"/>
  <c r="AG322" i="5" s="1"/>
  <c r="AH322" i="5" s="1"/>
  <c r="W322" i="5"/>
  <c r="V322" i="5"/>
  <c r="Y322" i="5" s="1"/>
  <c r="Z322" i="5" s="1"/>
  <c r="R322" i="5"/>
  <c r="Q322" i="5"/>
  <c r="P322" i="5"/>
  <c r="O322" i="5"/>
  <c r="N322" i="5"/>
  <c r="AE321" i="5"/>
  <c r="AD321" i="5"/>
  <c r="AF321" i="5" s="1"/>
  <c r="W321" i="5"/>
  <c r="V321" i="5"/>
  <c r="Q321" i="5"/>
  <c r="P321" i="5"/>
  <c r="O321" i="5"/>
  <c r="N321" i="5"/>
  <c r="AF320" i="5"/>
  <c r="AE320" i="5"/>
  <c r="AD320" i="5"/>
  <c r="AG320" i="5" s="1"/>
  <c r="Y320" i="5"/>
  <c r="Z320" i="5" s="1"/>
  <c r="W320" i="5"/>
  <c r="V320" i="5"/>
  <c r="X320" i="5" s="1"/>
  <c r="P320" i="5"/>
  <c r="O320" i="5"/>
  <c r="N320" i="5"/>
  <c r="AG319" i="5"/>
  <c r="AE319" i="5"/>
  <c r="AD319" i="5"/>
  <c r="AF319" i="5" s="1"/>
  <c r="Z319" i="5"/>
  <c r="Y319" i="5"/>
  <c r="X319" i="5"/>
  <c r="W319" i="5"/>
  <c r="V319" i="5"/>
  <c r="O319" i="5"/>
  <c r="N319" i="5"/>
  <c r="AE318" i="5"/>
  <c r="AD318" i="5"/>
  <c r="Y318" i="5"/>
  <c r="Z318" i="5" s="1"/>
  <c r="X318" i="5"/>
  <c r="W318" i="5"/>
  <c r="V318" i="5"/>
  <c r="P318" i="5"/>
  <c r="O318" i="5"/>
  <c r="N318" i="5"/>
  <c r="Q318" i="5" s="1"/>
  <c r="R318" i="5" s="1"/>
  <c r="AG317" i="5"/>
  <c r="AE317" i="5"/>
  <c r="AD317" i="5"/>
  <c r="AF317" i="5" s="1"/>
  <c r="W317" i="5"/>
  <c r="V317" i="5"/>
  <c r="Y317" i="5" s="1"/>
  <c r="Z317" i="5" s="1"/>
  <c r="Q317" i="5"/>
  <c r="R317" i="5" s="1"/>
  <c r="AH317" i="5" s="1"/>
  <c r="O317" i="5"/>
  <c r="N317" i="5"/>
  <c r="P317" i="5" s="1"/>
  <c r="AG316" i="5"/>
  <c r="AF316" i="5"/>
  <c r="AE316" i="5"/>
  <c r="AD316" i="5"/>
  <c r="Y316" i="5"/>
  <c r="Z316" i="5" s="1"/>
  <c r="W316" i="5"/>
  <c r="V316" i="5"/>
  <c r="X316" i="5" s="1"/>
  <c r="O316" i="5"/>
  <c r="N316" i="5"/>
  <c r="AG315" i="5"/>
  <c r="AF315" i="5"/>
  <c r="AE315" i="5"/>
  <c r="AD315" i="5"/>
  <c r="W315" i="5"/>
  <c r="V315" i="5"/>
  <c r="Y315" i="5" s="1"/>
  <c r="Z315" i="5" s="1"/>
  <c r="Q315" i="5"/>
  <c r="R315" i="5" s="1"/>
  <c r="O315" i="5"/>
  <c r="N315" i="5"/>
  <c r="P315" i="5" s="1"/>
  <c r="AE314" i="5"/>
  <c r="AD314" i="5"/>
  <c r="AG314" i="5" s="1"/>
  <c r="W314" i="5"/>
  <c r="V314" i="5"/>
  <c r="Y314" i="5" s="1"/>
  <c r="Q314" i="5"/>
  <c r="R314" i="5" s="1"/>
  <c r="AH314" i="5" s="1"/>
  <c r="P314" i="5"/>
  <c r="O314" i="5"/>
  <c r="N314" i="5"/>
  <c r="AE313" i="5"/>
  <c r="AD313" i="5"/>
  <c r="W313" i="5"/>
  <c r="V313" i="5"/>
  <c r="Q313" i="5"/>
  <c r="P313" i="5"/>
  <c r="O313" i="5"/>
  <c r="N313" i="5"/>
  <c r="AF312" i="5"/>
  <c r="AE312" i="5"/>
  <c r="AD312" i="5"/>
  <c r="AG312" i="5" s="1"/>
  <c r="Z312" i="5"/>
  <c r="Y312" i="5"/>
  <c r="W312" i="5"/>
  <c r="V312" i="5"/>
  <c r="X312" i="5" s="1"/>
  <c r="R312" i="5"/>
  <c r="P312" i="5"/>
  <c r="O312" i="5"/>
  <c r="N312" i="5"/>
  <c r="Q312" i="5" s="1"/>
  <c r="AE311" i="5"/>
  <c r="AD311" i="5"/>
  <c r="AG311" i="5" s="1"/>
  <c r="Y311" i="5"/>
  <c r="Z311" i="5" s="1"/>
  <c r="X311" i="5"/>
  <c r="W311" i="5"/>
  <c r="V311" i="5"/>
  <c r="Q311" i="5"/>
  <c r="R311" i="5" s="1"/>
  <c r="O311" i="5"/>
  <c r="N311" i="5"/>
  <c r="P311" i="5" s="1"/>
  <c r="AE310" i="5"/>
  <c r="AD310" i="5"/>
  <c r="Y310" i="5"/>
  <c r="X310" i="5"/>
  <c r="W310" i="5"/>
  <c r="V310" i="5"/>
  <c r="O310" i="5"/>
  <c r="N310" i="5"/>
  <c r="Q310" i="5" s="1"/>
  <c r="R310" i="5" s="1"/>
  <c r="AG309" i="5"/>
  <c r="AE309" i="5"/>
  <c r="AD309" i="5"/>
  <c r="AF309" i="5" s="1"/>
  <c r="Z309" i="5"/>
  <c r="W309" i="5"/>
  <c r="V309" i="5"/>
  <c r="Y309" i="5" s="1"/>
  <c r="O309" i="5"/>
  <c r="N309" i="5"/>
  <c r="Q309" i="5" s="1"/>
  <c r="AG308" i="5"/>
  <c r="AF308" i="5"/>
  <c r="AE308" i="5"/>
  <c r="AD308" i="5"/>
  <c r="W308" i="5"/>
  <c r="V308" i="5"/>
  <c r="O308" i="5"/>
  <c r="N308" i="5"/>
  <c r="AG307" i="5"/>
  <c r="AF307" i="5"/>
  <c r="AE307" i="5"/>
  <c r="AD307" i="5"/>
  <c r="W307" i="5"/>
  <c r="V307" i="5"/>
  <c r="Y307" i="5" s="1"/>
  <c r="Z307" i="5" s="1"/>
  <c r="R307" i="5"/>
  <c r="Q307" i="5"/>
  <c r="O307" i="5"/>
  <c r="N307" i="5"/>
  <c r="P307" i="5" s="1"/>
  <c r="AE306" i="5"/>
  <c r="AD306" i="5"/>
  <c r="AG306" i="5" s="1"/>
  <c r="AH306" i="5" s="1"/>
  <c r="W306" i="5"/>
  <c r="V306" i="5"/>
  <c r="Y306" i="5" s="1"/>
  <c r="Q306" i="5"/>
  <c r="R306" i="5" s="1"/>
  <c r="P306" i="5"/>
  <c r="O306" i="5"/>
  <c r="N306" i="5"/>
  <c r="AG305" i="5"/>
  <c r="AE305" i="5"/>
  <c r="AD305" i="5"/>
  <c r="AF305" i="5" s="1"/>
  <c r="W305" i="5"/>
  <c r="V305" i="5"/>
  <c r="Q305" i="5"/>
  <c r="R305" i="5" s="1"/>
  <c r="P305" i="5"/>
  <c r="O305" i="5"/>
  <c r="N305" i="5"/>
  <c r="AE304" i="5"/>
  <c r="AD304" i="5"/>
  <c r="AG304" i="5" s="1"/>
  <c r="Y304" i="5"/>
  <c r="Z304" i="5" s="1"/>
  <c r="W304" i="5"/>
  <c r="V304" i="5"/>
  <c r="X304" i="5" s="1"/>
  <c r="R304" i="5"/>
  <c r="O304" i="5"/>
  <c r="N304" i="5"/>
  <c r="Q304" i="5" s="1"/>
  <c r="AG303" i="5"/>
  <c r="AE303" i="5"/>
  <c r="AD303" i="5"/>
  <c r="AF303" i="5" s="1"/>
  <c r="Z303" i="5"/>
  <c r="Y303" i="5"/>
  <c r="X303" i="5"/>
  <c r="W303" i="5"/>
  <c r="V303" i="5"/>
  <c r="O303" i="5"/>
  <c r="N303" i="5"/>
  <c r="P303" i="5" s="1"/>
  <c r="AE302" i="5"/>
  <c r="AD302" i="5"/>
  <c r="Y302" i="5"/>
  <c r="X302" i="5"/>
  <c r="W302" i="5"/>
  <c r="V302" i="5"/>
  <c r="P302" i="5"/>
  <c r="O302" i="5"/>
  <c r="N302" i="5"/>
  <c r="Q302" i="5" s="1"/>
  <c r="R302" i="5" s="1"/>
  <c r="AG301" i="5"/>
  <c r="AH301" i="5" s="1"/>
  <c r="AE301" i="5"/>
  <c r="AD301" i="5"/>
  <c r="AF301" i="5" s="1"/>
  <c r="X301" i="5"/>
  <c r="W301" i="5"/>
  <c r="Z301" i="5" s="1"/>
  <c r="V301" i="5"/>
  <c r="Y301" i="5" s="1"/>
  <c r="O301" i="5"/>
  <c r="N301" i="5"/>
  <c r="Q301" i="5" s="1"/>
  <c r="R301" i="5" s="1"/>
  <c r="AG300" i="5"/>
  <c r="AF300" i="5"/>
  <c r="AE300" i="5"/>
  <c r="AD300" i="5"/>
  <c r="Y300" i="5"/>
  <c r="Z300" i="5" s="1"/>
  <c r="W300" i="5"/>
  <c r="V300" i="5"/>
  <c r="X300" i="5" s="1"/>
  <c r="O300" i="5"/>
  <c r="N300" i="5"/>
  <c r="AG299" i="5"/>
  <c r="AH299" i="5" s="1"/>
  <c r="AF299" i="5"/>
  <c r="AE299" i="5"/>
  <c r="AD299" i="5"/>
  <c r="W299" i="5"/>
  <c r="V299" i="5"/>
  <c r="R299" i="5"/>
  <c r="Q299" i="5"/>
  <c r="O299" i="5"/>
  <c r="N299" i="5"/>
  <c r="P299" i="5" s="1"/>
  <c r="AE298" i="5"/>
  <c r="AD298" i="5"/>
  <c r="Y298" i="5"/>
  <c r="Z298" i="5" s="1"/>
  <c r="W298" i="5"/>
  <c r="V298" i="5"/>
  <c r="X298" i="5" s="1"/>
  <c r="R298" i="5"/>
  <c r="Q298" i="5"/>
  <c r="P298" i="5"/>
  <c r="O298" i="5"/>
  <c r="N298" i="5"/>
  <c r="AG297" i="5"/>
  <c r="AE297" i="5"/>
  <c r="AD297" i="5"/>
  <c r="AF297" i="5" s="1"/>
  <c r="W297" i="5"/>
  <c r="V297" i="5"/>
  <c r="Q297" i="5"/>
  <c r="P297" i="5"/>
  <c r="O297" i="5"/>
  <c r="N297" i="5"/>
  <c r="AF296" i="5"/>
  <c r="AE296" i="5"/>
  <c r="AD296" i="5"/>
  <c r="AG296" i="5" s="1"/>
  <c r="Y296" i="5"/>
  <c r="Z296" i="5" s="1"/>
  <c r="W296" i="5"/>
  <c r="V296" i="5"/>
  <c r="X296" i="5" s="1"/>
  <c r="R296" i="5"/>
  <c r="P296" i="5"/>
  <c r="O296" i="5"/>
  <c r="N296" i="5"/>
  <c r="Q296" i="5" s="1"/>
  <c r="AG295" i="5"/>
  <c r="AF295" i="5"/>
  <c r="AE295" i="5"/>
  <c r="AD295" i="5"/>
  <c r="Z295" i="5"/>
  <c r="Y295" i="5"/>
  <c r="X295" i="5"/>
  <c r="W295" i="5"/>
  <c r="V295" i="5"/>
  <c r="O295" i="5"/>
  <c r="N295" i="5"/>
  <c r="AE294" i="5"/>
  <c r="AD294" i="5"/>
  <c r="Y294" i="5"/>
  <c r="X294" i="5"/>
  <c r="W294" i="5"/>
  <c r="V294" i="5"/>
  <c r="O294" i="5"/>
  <c r="N294" i="5"/>
  <c r="AG293" i="5"/>
  <c r="AE293" i="5"/>
  <c r="AD293" i="5"/>
  <c r="AF293" i="5" s="1"/>
  <c r="X293" i="5"/>
  <c r="W293" i="5"/>
  <c r="V293" i="5"/>
  <c r="Y293" i="5" s="1"/>
  <c r="Z293" i="5" s="1"/>
  <c r="O293" i="5"/>
  <c r="N293" i="5"/>
  <c r="AG292" i="5"/>
  <c r="AF292" i="5"/>
  <c r="AE292" i="5"/>
  <c r="AD292" i="5"/>
  <c r="Y292" i="5"/>
  <c r="Z292" i="5" s="1"/>
  <c r="W292" i="5"/>
  <c r="V292" i="5"/>
  <c r="X292" i="5" s="1"/>
  <c r="O292" i="5"/>
  <c r="N292" i="5"/>
  <c r="AG291" i="5"/>
  <c r="AF291" i="5"/>
  <c r="AE291" i="5"/>
  <c r="AD291" i="5"/>
  <c r="W291" i="5"/>
  <c r="V291" i="5"/>
  <c r="Q291" i="5"/>
  <c r="R291" i="5" s="1"/>
  <c r="AH291" i="5" s="1"/>
  <c r="O291" i="5"/>
  <c r="N291" i="5"/>
  <c r="P291" i="5" s="1"/>
  <c r="AE290" i="5"/>
  <c r="AD290" i="5"/>
  <c r="Z290" i="5"/>
  <c r="Y290" i="5"/>
  <c r="X290" i="5"/>
  <c r="W290" i="5"/>
  <c r="V290" i="5"/>
  <c r="Q290" i="5"/>
  <c r="R290" i="5" s="1"/>
  <c r="O290" i="5"/>
  <c r="N290" i="5"/>
  <c r="P290" i="5" s="1"/>
  <c r="AE289" i="5"/>
  <c r="AD289" i="5"/>
  <c r="X289" i="5"/>
  <c r="Y289" i="5" s="1"/>
  <c r="Z289" i="5" s="1"/>
  <c r="W289" i="5"/>
  <c r="V289" i="5"/>
  <c r="P289" i="5"/>
  <c r="O289" i="5"/>
  <c r="N289" i="5"/>
  <c r="AG288" i="5"/>
  <c r="AE288" i="5"/>
  <c r="AD288" i="5"/>
  <c r="AF288" i="5" s="1"/>
  <c r="Y288" i="5"/>
  <c r="Z288" i="5" s="1"/>
  <c r="X288" i="5"/>
  <c r="W288" i="5"/>
  <c r="V288" i="5"/>
  <c r="O288" i="5"/>
  <c r="N288" i="5"/>
  <c r="AG287" i="5"/>
  <c r="AF287" i="5"/>
  <c r="AE287" i="5"/>
  <c r="AD287" i="5"/>
  <c r="W287" i="5"/>
  <c r="V287" i="5"/>
  <c r="Y287" i="5" s="1"/>
  <c r="Z287" i="5" s="1"/>
  <c r="O287" i="5"/>
  <c r="N287" i="5"/>
  <c r="AG286" i="5"/>
  <c r="AF286" i="5"/>
  <c r="AE286" i="5"/>
  <c r="AD286" i="5"/>
  <c r="W286" i="5"/>
  <c r="V286" i="5"/>
  <c r="Y286" i="5" s="1"/>
  <c r="Z286" i="5" s="1"/>
  <c r="R286" i="5"/>
  <c r="AH286" i="5" s="1"/>
  <c r="Q286" i="5"/>
  <c r="O286" i="5"/>
  <c r="N286" i="5"/>
  <c r="P286" i="5" s="1"/>
  <c r="AH285" i="5"/>
  <c r="AG285" i="5"/>
  <c r="AF285" i="5"/>
  <c r="AE285" i="5"/>
  <c r="AD285" i="5"/>
  <c r="W285" i="5"/>
  <c r="V285" i="5"/>
  <c r="Q285" i="5"/>
  <c r="R285" i="5" s="1"/>
  <c r="P285" i="5"/>
  <c r="O285" i="5"/>
  <c r="N285" i="5"/>
  <c r="AG284" i="5"/>
  <c r="AE284" i="5"/>
  <c r="AD284" i="5"/>
  <c r="AF284" i="5" s="1"/>
  <c r="W284" i="5"/>
  <c r="V284" i="5"/>
  <c r="Q284" i="5"/>
  <c r="R284" i="5" s="1"/>
  <c r="P284" i="5"/>
  <c r="O284" i="5"/>
  <c r="N284" i="5"/>
  <c r="AE283" i="5"/>
  <c r="AD283" i="5"/>
  <c r="Z283" i="5"/>
  <c r="W283" i="5"/>
  <c r="V283" i="5"/>
  <c r="X283" i="5" s="1"/>
  <c r="Y283" i="5" s="1"/>
  <c r="P283" i="5"/>
  <c r="O283" i="5"/>
  <c r="Q283" i="5" s="1"/>
  <c r="R283" i="5" s="1"/>
  <c r="N283" i="5"/>
  <c r="AE282" i="5"/>
  <c r="AD282" i="5"/>
  <c r="Z282" i="5"/>
  <c r="Y282" i="5"/>
  <c r="X282" i="5"/>
  <c r="W282" i="5"/>
  <c r="V282" i="5"/>
  <c r="P282" i="5"/>
  <c r="O282" i="5"/>
  <c r="Q282" i="5" s="1"/>
  <c r="R282" i="5" s="1"/>
  <c r="N282" i="5"/>
  <c r="AE281" i="5"/>
  <c r="AD281" i="5"/>
  <c r="Y281" i="5"/>
  <c r="Z281" i="5" s="1"/>
  <c r="X281" i="5"/>
  <c r="W281" i="5"/>
  <c r="V281" i="5"/>
  <c r="P281" i="5"/>
  <c r="O281" i="5"/>
  <c r="N281" i="5"/>
  <c r="AG280" i="5"/>
  <c r="AE280" i="5"/>
  <c r="AD280" i="5"/>
  <c r="AF280" i="5" s="1"/>
  <c r="Z280" i="5"/>
  <c r="Y280" i="5"/>
  <c r="X280" i="5"/>
  <c r="W280" i="5"/>
  <c r="V280" i="5"/>
  <c r="O280" i="5"/>
  <c r="N280" i="5"/>
  <c r="AG279" i="5"/>
  <c r="AF279" i="5"/>
  <c r="AE279" i="5"/>
  <c r="AD279" i="5"/>
  <c r="X279" i="5"/>
  <c r="W279" i="5"/>
  <c r="V279" i="5"/>
  <c r="Y279" i="5" s="1"/>
  <c r="Z279" i="5" s="1"/>
  <c r="O279" i="5"/>
  <c r="N279" i="5"/>
  <c r="AG278" i="5"/>
  <c r="AF278" i="5"/>
  <c r="AE278" i="5"/>
  <c r="AD278" i="5"/>
  <c r="X278" i="5"/>
  <c r="W278" i="5"/>
  <c r="V278" i="5"/>
  <c r="O278" i="5"/>
  <c r="N278" i="5"/>
  <c r="P278" i="5" s="1"/>
  <c r="Q278" i="5" s="1"/>
  <c r="R278" i="5" s="1"/>
  <c r="AG277" i="5"/>
  <c r="AF277" i="5"/>
  <c r="AE277" i="5"/>
  <c r="AD277" i="5"/>
  <c r="W277" i="5"/>
  <c r="V277" i="5"/>
  <c r="Q277" i="5"/>
  <c r="R277" i="5" s="1"/>
  <c r="AH277" i="5" s="1"/>
  <c r="P277" i="5"/>
  <c r="O277" i="5"/>
  <c r="N277" i="5"/>
  <c r="AG276" i="5"/>
  <c r="AE276" i="5"/>
  <c r="AD276" i="5"/>
  <c r="AF276" i="5" s="1"/>
  <c r="W276" i="5"/>
  <c r="V276" i="5"/>
  <c r="R276" i="5"/>
  <c r="Q276" i="5"/>
  <c r="P276" i="5"/>
  <c r="O276" i="5"/>
  <c r="N276" i="5"/>
  <c r="AF275" i="5"/>
  <c r="AE275" i="5"/>
  <c r="AD275" i="5"/>
  <c r="AG275" i="5" s="1"/>
  <c r="Z275" i="5"/>
  <c r="Y275" i="5"/>
  <c r="W275" i="5"/>
  <c r="V275" i="5"/>
  <c r="X275" i="5" s="1"/>
  <c r="O275" i="5"/>
  <c r="N275" i="5"/>
  <c r="P275" i="5" s="1"/>
  <c r="AE274" i="5"/>
  <c r="AD274" i="5"/>
  <c r="Z274" i="5"/>
  <c r="Y274" i="5"/>
  <c r="X274" i="5"/>
  <c r="W274" i="5"/>
  <c r="V274" i="5"/>
  <c r="Q274" i="5"/>
  <c r="R274" i="5" s="1"/>
  <c r="P274" i="5"/>
  <c r="O274" i="5"/>
  <c r="N274" i="5"/>
  <c r="AE273" i="5"/>
  <c r="AD273" i="5"/>
  <c r="Y273" i="5"/>
  <c r="Z273" i="5" s="1"/>
  <c r="X273" i="5"/>
  <c r="W273" i="5"/>
  <c r="V273" i="5"/>
  <c r="O273" i="5"/>
  <c r="N273" i="5"/>
  <c r="Q273" i="5" s="1"/>
  <c r="R273" i="5" s="1"/>
  <c r="AG272" i="5"/>
  <c r="AE272" i="5"/>
  <c r="AD272" i="5"/>
  <c r="AF272" i="5" s="1"/>
  <c r="X272" i="5"/>
  <c r="W272" i="5"/>
  <c r="V272" i="5"/>
  <c r="Y272" i="5" s="1"/>
  <c r="O272" i="5"/>
  <c r="N272" i="5"/>
  <c r="AG271" i="5"/>
  <c r="AF271" i="5"/>
  <c r="AE271" i="5"/>
  <c r="AD271" i="5"/>
  <c r="Y271" i="5"/>
  <c r="Z271" i="5" s="1"/>
  <c r="X271" i="5"/>
  <c r="W271" i="5"/>
  <c r="V271" i="5"/>
  <c r="O271" i="5"/>
  <c r="N271" i="5"/>
  <c r="AG270" i="5"/>
  <c r="AF270" i="5"/>
  <c r="AE270" i="5"/>
  <c r="AD270" i="5"/>
  <c r="W270" i="5"/>
  <c r="V270" i="5"/>
  <c r="Q270" i="5"/>
  <c r="R270" i="5" s="1"/>
  <c r="AH270" i="5" s="1"/>
  <c r="O270" i="5"/>
  <c r="N270" i="5"/>
  <c r="P270" i="5" s="1"/>
  <c r="AE269" i="5"/>
  <c r="AD269" i="5"/>
  <c r="W269" i="5"/>
  <c r="V269" i="5"/>
  <c r="R269" i="5"/>
  <c r="Q269" i="5"/>
  <c r="P269" i="5"/>
  <c r="O269" i="5"/>
  <c r="N269" i="5"/>
  <c r="AG268" i="5"/>
  <c r="AF268" i="5"/>
  <c r="AE268" i="5"/>
  <c r="AD268" i="5"/>
  <c r="W268" i="5"/>
  <c r="V268" i="5"/>
  <c r="R268" i="5"/>
  <c r="Q268" i="5"/>
  <c r="P268" i="5"/>
  <c r="O268" i="5"/>
  <c r="N268" i="5"/>
  <c r="AF267" i="5"/>
  <c r="AE267" i="5"/>
  <c r="AD267" i="5"/>
  <c r="Z267" i="5"/>
  <c r="Y267" i="5"/>
  <c r="W267" i="5"/>
  <c r="V267" i="5"/>
  <c r="X267" i="5" s="1"/>
  <c r="O267" i="5"/>
  <c r="N267" i="5"/>
  <c r="AE266" i="5"/>
  <c r="AD266" i="5"/>
  <c r="Z266" i="5"/>
  <c r="Y266" i="5"/>
  <c r="X266" i="5"/>
  <c r="W266" i="5"/>
  <c r="V266" i="5"/>
  <c r="O266" i="5"/>
  <c r="N266" i="5"/>
  <c r="AE265" i="5"/>
  <c r="AD265" i="5"/>
  <c r="X265" i="5"/>
  <c r="W265" i="5"/>
  <c r="Y265" i="5" s="1"/>
  <c r="Z265" i="5" s="1"/>
  <c r="V265" i="5"/>
  <c r="P265" i="5"/>
  <c r="O265" i="5"/>
  <c r="N265" i="5"/>
  <c r="Q265" i="5" s="1"/>
  <c r="R265" i="5" s="1"/>
  <c r="AG264" i="5"/>
  <c r="AE264" i="5"/>
  <c r="AD264" i="5"/>
  <c r="AF264" i="5" s="1"/>
  <c r="Z264" i="5"/>
  <c r="Y264" i="5"/>
  <c r="W264" i="5"/>
  <c r="V264" i="5"/>
  <c r="X264" i="5" s="1"/>
  <c r="O264" i="5"/>
  <c r="N264" i="5"/>
  <c r="AG263" i="5"/>
  <c r="AF263" i="5"/>
  <c r="AE263" i="5"/>
  <c r="AD263" i="5"/>
  <c r="X263" i="5"/>
  <c r="W263" i="5"/>
  <c r="V263" i="5"/>
  <c r="O263" i="5"/>
  <c r="N263" i="5"/>
  <c r="AF262" i="5"/>
  <c r="AE262" i="5"/>
  <c r="AD262" i="5"/>
  <c r="X262" i="5"/>
  <c r="W262" i="5"/>
  <c r="V262" i="5"/>
  <c r="R262" i="5"/>
  <c r="Q262" i="5"/>
  <c r="O262" i="5"/>
  <c r="N262" i="5"/>
  <c r="P262" i="5" s="1"/>
  <c r="AG261" i="5"/>
  <c r="AF261" i="5"/>
  <c r="AE261" i="5"/>
  <c r="AD261" i="5"/>
  <c r="W261" i="5"/>
  <c r="V261" i="5"/>
  <c r="Q261" i="5"/>
  <c r="R261" i="5" s="1"/>
  <c r="AH261" i="5" s="1"/>
  <c r="P261" i="5"/>
  <c r="O261" i="5"/>
  <c r="N261" i="5"/>
  <c r="AE260" i="5"/>
  <c r="AD260" i="5"/>
  <c r="W260" i="5"/>
  <c r="V260" i="5"/>
  <c r="P260" i="5"/>
  <c r="O260" i="5"/>
  <c r="Q260" i="5" s="1"/>
  <c r="R260" i="5" s="1"/>
  <c r="N260" i="5"/>
  <c r="AF259" i="5"/>
  <c r="AE259" i="5"/>
  <c r="AD259" i="5"/>
  <c r="Y259" i="5"/>
  <c r="Z259" i="5" s="1"/>
  <c r="W259" i="5"/>
  <c r="V259" i="5"/>
  <c r="X259" i="5" s="1"/>
  <c r="P259" i="5"/>
  <c r="Q259" i="5" s="1"/>
  <c r="R259" i="5" s="1"/>
  <c r="O259" i="5"/>
  <c r="N259" i="5"/>
  <c r="AE258" i="5"/>
  <c r="AD258" i="5"/>
  <c r="Y258" i="5"/>
  <c r="Z258" i="5" s="1"/>
  <c r="X258" i="5"/>
  <c r="W258" i="5"/>
  <c r="V258" i="5"/>
  <c r="O258" i="5"/>
  <c r="N258" i="5"/>
  <c r="AE257" i="5"/>
  <c r="AD257" i="5"/>
  <c r="X257" i="5"/>
  <c r="W257" i="5"/>
  <c r="Y257" i="5" s="1"/>
  <c r="Z257" i="5" s="1"/>
  <c r="V257" i="5"/>
  <c r="O257" i="5"/>
  <c r="N257" i="5"/>
  <c r="AE256" i="5"/>
  <c r="AG256" i="5" s="1"/>
  <c r="AD256" i="5"/>
  <c r="AF256" i="5" s="1"/>
  <c r="X256" i="5"/>
  <c r="W256" i="5"/>
  <c r="Y256" i="5" s="1"/>
  <c r="Z256" i="5" s="1"/>
  <c r="V256" i="5"/>
  <c r="O256" i="5"/>
  <c r="N256" i="5"/>
  <c r="P256" i="5" s="1"/>
  <c r="AH255" i="5"/>
  <c r="AG255" i="5"/>
  <c r="AF255" i="5"/>
  <c r="AE255" i="5"/>
  <c r="AD255" i="5"/>
  <c r="W255" i="5"/>
  <c r="V255" i="5"/>
  <c r="R255" i="5"/>
  <c r="P255" i="5"/>
  <c r="O255" i="5"/>
  <c r="N255" i="5"/>
  <c r="Q255" i="5" s="1"/>
  <c r="AG254" i="5"/>
  <c r="AF254" i="5"/>
  <c r="AE254" i="5"/>
  <c r="AD254" i="5"/>
  <c r="Y254" i="5"/>
  <c r="Z254" i="5" s="1"/>
  <c r="X254" i="5"/>
  <c r="W254" i="5"/>
  <c r="V254" i="5"/>
  <c r="O254" i="5"/>
  <c r="N254" i="5"/>
  <c r="P254" i="5" s="1"/>
  <c r="AG253" i="5"/>
  <c r="AE253" i="5"/>
  <c r="AD253" i="5"/>
  <c r="AF253" i="5" s="1"/>
  <c r="W253" i="5"/>
  <c r="V253" i="5"/>
  <c r="Y253" i="5" s="1"/>
  <c r="Z253" i="5" s="1"/>
  <c r="O253" i="5"/>
  <c r="N253" i="5"/>
  <c r="AG252" i="5"/>
  <c r="AH252" i="5" s="1"/>
  <c r="AF252" i="5"/>
  <c r="AE252" i="5"/>
  <c r="AD252" i="5"/>
  <c r="W252" i="5"/>
  <c r="V252" i="5"/>
  <c r="R252" i="5"/>
  <c r="Q252" i="5"/>
  <c r="P252" i="5"/>
  <c r="O252" i="5"/>
  <c r="N252" i="5"/>
  <c r="AG251" i="5"/>
  <c r="AF251" i="5"/>
  <c r="AE251" i="5"/>
  <c r="AD251" i="5"/>
  <c r="W251" i="5"/>
  <c r="V251" i="5"/>
  <c r="X251" i="5" s="1"/>
  <c r="Q251" i="5"/>
  <c r="R251" i="5" s="1"/>
  <c r="P251" i="5"/>
  <c r="O251" i="5"/>
  <c r="N251" i="5"/>
  <c r="AE250" i="5"/>
  <c r="AD250" i="5"/>
  <c r="Y250" i="5"/>
  <c r="Z250" i="5" s="1"/>
  <c r="X250" i="5"/>
  <c r="W250" i="5"/>
  <c r="V250" i="5"/>
  <c r="O250" i="5"/>
  <c r="N250" i="5"/>
  <c r="AF249" i="5"/>
  <c r="AE249" i="5"/>
  <c r="AD249" i="5"/>
  <c r="AG249" i="5" s="1"/>
  <c r="W249" i="5"/>
  <c r="V249" i="5"/>
  <c r="X249" i="5" s="1"/>
  <c r="Y249" i="5" s="1"/>
  <c r="Z249" i="5" s="1"/>
  <c r="O249" i="5"/>
  <c r="N249" i="5"/>
  <c r="AG248" i="5"/>
  <c r="AH248" i="5" s="1"/>
  <c r="AF248" i="5"/>
  <c r="AE248" i="5"/>
  <c r="AD248" i="5"/>
  <c r="W248" i="5"/>
  <c r="V248" i="5"/>
  <c r="Y248" i="5" s="1"/>
  <c r="Z248" i="5" s="1"/>
  <c r="R248" i="5"/>
  <c r="Q248" i="5"/>
  <c r="O248" i="5"/>
  <c r="N248" i="5"/>
  <c r="P248" i="5" s="1"/>
  <c r="AF247" i="5"/>
  <c r="AE247" i="5"/>
  <c r="AG247" i="5" s="1"/>
  <c r="AH247" i="5" s="1"/>
  <c r="AD247" i="5"/>
  <c r="W247" i="5"/>
  <c r="V247" i="5"/>
  <c r="Q247" i="5"/>
  <c r="R247" i="5" s="1"/>
  <c r="P247" i="5"/>
  <c r="O247" i="5"/>
  <c r="N247" i="5"/>
  <c r="AF246" i="5"/>
  <c r="AE246" i="5"/>
  <c r="AG246" i="5" s="1"/>
  <c r="AH246" i="5" s="1"/>
  <c r="AD246" i="5"/>
  <c r="W246" i="5"/>
  <c r="V246" i="5"/>
  <c r="Q246" i="5"/>
  <c r="R246" i="5" s="1"/>
  <c r="P246" i="5"/>
  <c r="O246" i="5"/>
  <c r="N246" i="5"/>
  <c r="AE245" i="5"/>
  <c r="AD245" i="5"/>
  <c r="Z245" i="5"/>
  <c r="Y245" i="5"/>
  <c r="W245" i="5"/>
  <c r="V245" i="5"/>
  <c r="X245" i="5" s="1"/>
  <c r="P245" i="5"/>
  <c r="O245" i="5"/>
  <c r="Q245" i="5" s="1"/>
  <c r="R245" i="5" s="1"/>
  <c r="N245" i="5"/>
  <c r="AE244" i="5"/>
  <c r="AD244" i="5"/>
  <c r="Y244" i="5"/>
  <c r="Z244" i="5" s="1"/>
  <c r="X244" i="5"/>
  <c r="W244" i="5"/>
  <c r="V244" i="5"/>
  <c r="O244" i="5"/>
  <c r="N244" i="5"/>
  <c r="Q244" i="5" s="1"/>
  <c r="R244" i="5" s="1"/>
  <c r="AE243" i="5"/>
  <c r="AD243" i="5"/>
  <c r="Z243" i="5"/>
  <c r="Y243" i="5"/>
  <c r="X243" i="5"/>
  <c r="W243" i="5"/>
  <c r="V243" i="5"/>
  <c r="P243" i="5"/>
  <c r="O243" i="5"/>
  <c r="N243" i="5"/>
  <c r="Q243" i="5" s="1"/>
  <c r="AE242" i="5"/>
  <c r="AD242" i="5"/>
  <c r="AF242" i="5" s="1"/>
  <c r="AG242" i="5" s="1"/>
  <c r="X242" i="5"/>
  <c r="W242" i="5"/>
  <c r="Y242" i="5" s="1"/>
  <c r="Z242" i="5" s="1"/>
  <c r="V242" i="5"/>
  <c r="O242" i="5"/>
  <c r="N242" i="5"/>
  <c r="AG241" i="5"/>
  <c r="AF241" i="5"/>
  <c r="AE241" i="5"/>
  <c r="AD241" i="5"/>
  <c r="W241" i="5"/>
  <c r="V241" i="5"/>
  <c r="Y241" i="5" s="1"/>
  <c r="Z241" i="5" s="1"/>
  <c r="O241" i="5"/>
  <c r="N241" i="5"/>
  <c r="AG240" i="5"/>
  <c r="AH240" i="5" s="1"/>
  <c r="AF240" i="5"/>
  <c r="AE240" i="5"/>
  <c r="AD240" i="5"/>
  <c r="W240" i="5"/>
  <c r="V240" i="5"/>
  <c r="Y240" i="5" s="1"/>
  <c r="Z240" i="5" s="1"/>
  <c r="R240" i="5"/>
  <c r="Q240" i="5"/>
  <c r="O240" i="5"/>
  <c r="N240" i="5"/>
  <c r="P240" i="5" s="1"/>
  <c r="AF239" i="5"/>
  <c r="AE239" i="5"/>
  <c r="AG239" i="5" s="1"/>
  <c r="AH239" i="5" s="1"/>
  <c r="AD239" i="5"/>
  <c r="W239" i="5"/>
  <c r="V239" i="5"/>
  <c r="R239" i="5"/>
  <c r="Q239" i="5"/>
  <c r="P239" i="5"/>
  <c r="O239" i="5"/>
  <c r="N239" i="5"/>
  <c r="AG238" i="5"/>
  <c r="AF238" i="5"/>
  <c r="AE238" i="5"/>
  <c r="AD238" i="5"/>
  <c r="W238" i="5"/>
  <c r="V238" i="5"/>
  <c r="Q238" i="5"/>
  <c r="R238" i="5" s="1"/>
  <c r="P238" i="5"/>
  <c r="O238" i="5"/>
  <c r="N238" i="5"/>
  <c r="AE237" i="5"/>
  <c r="AD237" i="5"/>
  <c r="AG237" i="5" s="1"/>
  <c r="Z237" i="5"/>
  <c r="Y237" i="5"/>
  <c r="W237" i="5"/>
  <c r="V237" i="5"/>
  <c r="X237" i="5" s="1"/>
  <c r="P237" i="5"/>
  <c r="O237" i="5"/>
  <c r="Q237" i="5" s="1"/>
  <c r="R237" i="5" s="1"/>
  <c r="N237" i="5"/>
  <c r="AE236" i="5"/>
  <c r="AD236" i="5"/>
  <c r="Z236" i="5"/>
  <c r="Y236" i="5"/>
  <c r="X236" i="5"/>
  <c r="W236" i="5"/>
  <c r="V236" i="5"/>
  <c r="O236" i="5"/>
  <c r="N236" i="5"/>
  <c r="AE235" i="5"/>
  <c r="AD235" i="5"/>
  <c r="Y235" i="5"/>
  <c r="Z235" i="5" s="1"/>
  <c r="X235" i="5"/>
  <c r="W235" i="5"/>
  <c r="V235" i="5"/>
  <c r="P235" i="5"/>
  <c r="O235" i="5"/>
  <c r="N235" i="5"/>
  <c r="Q235" i="5" s="1"/>
  <c r="R235" i="5" s="1"/>
  <c r="AG234" i="5"/>
  <c r="AE234" i="5"/>
  <c r="AD234" i="5"/>
  <c r="AF234" i="5" s="1"/>
  <c r="Y234" i="5"/>
  <c r="Z234" i="5" s="1"/>
  <c r="X234" i="5"/>
  <c r="W234" i="5"/>
  <c r="V234" i="5"/>
  <c r="O234" i="5"/>
  <c r="N234" i="5"/>
  <c r="AG233" i="5"/>
  <c r="AF233" i="5"/>
  <c r="AE233" i="5"/>
  <c r="AD233" i="5"/>
  <c r="W233" i="5"/>
  <c r="V233" i="5"/>
  <c r="Y233" i="5" s="1"/>
  <c r="Z233" i="5" s="1"/>
  <c r="O233" i="5"/>
  <c r="N233" i="5"/>
  <c r="AG232" i="5"/>
  <c r="AH232" i="5" s="1"/>
  <c r="AF232" i="5"/>
  <c r="AE232" i="5"/>
  <c r="AD232" i="5"/>
  <c r="W232" i="5"/>
  <c r="V232" i="5"/>
  <c r="R232" i="5"/>
  <c r="Q232" i="5"/>
  <c r="O232" i="5"/>
  <c r="N232" i="5"/>
  <c r="P232" i="5" s="1"/>
  <c r="AG231" i="5"/>
  <c r="AH231" i="5" s="1"/>
  <c r="AF231" i="5"/>
  <c r="AE231" i="5"/>
  <c r="AD231" i="5"/>
  <c r="W231" i="5"/>
  <c r="V231" i="5"/>
  <c r="Q231" i="5"/>
  <c r="R231" i="5" s="1"/>
  <c r="P231" i="5"/>
  <c r="O231" i="5"/>
  <c r="N231" i="5"/>
  <c r="AE230" i="5"/>
  <c r="AD230" i="5"/>
  <c r="AG230" i="5" s="1"/>
  <c r="W230" i="5"/>
  <c r="V230" i="5"/>
  <c r="Q230" i="5"/>
  <c r="R230" i="5" s="1"/>
  <c r="P230" i="5"/>
  <c r="O230" i="5"/>
  <c r="N230" i="5"/>
  <c r="AE229" i="5"/>
  <c r="AD229" i="5"/>
  <c r="Z229" i="5"/>
  <c r="Y229" i="5"/>
  <c r="W229" i="5"/>
  <c r="V229" i="5"/>
  <c r="X229" i="5" s="1"/>
  <c r="P229" i="5"/>
  <c r="O229" i="5"/>
  <c r="Q229" i="5" s="1"/>
  <c r="R229" i="5" s="1"/>
  <c r="N229" i="5"/>
  <c r="AE228" i="5"/>
  <c r="AD228" i="5"/>
  <c r="Z228" i="5"/>
  <c r="Y228" i="5"/>
  <c r="X228" i="5"/>
  <c r="W228" i="5"/>
  <c r="V228" i="5"/>
  <c r="Q228" i="5"/>
  <c r="R228" i="5" s="1"/>
  <c r="P228" i="5"/>
  <c r="O228" i="5"/>
  <c r="N228" i="5"/>
  <c r="AE227" i="5"/>
  <c r="AD227" i="5"/>
  <c r="Y227" i="5"/>
  <c r="Z227" i="5" s="1"/>
  <c r="X227" i="5"/>
  <c r="W227" i="5"/>
  <c r="V227" i="5"/>
  <c r="O227" i="5"/>
  <c r="N227" i="5"/>
  <c r="Q227" i="5" s="1"/>
  <c r="R227" i="5" s="1"/>
  <c r="AG226" i="5"/>
  <c r="AE226" i="5"/>
  <c r="AD226" i="5"/>
  <c r="AF226" i="5" s="1"/>
  <c r="W226" i="5"/>
  <c r="V226" i="5"/>
  <c r="Y226" i="5" s="1"/>
  <c r="Z226" i="5" s="1"/>
  <c r="O226" i="5"/>
  <c r="N226" i="5"/>
  <c r="AG225" i="5"/>
  <c r="AF225" i="5"/>
  <c r="AE225" i="5"/>
  <c r="AD225" i="5"/>
  <c r="X225" i="5"/>
  <c r="W225" i="5"/>
  <c r="V225" i="5"/>
  <c r="Y225" i="5" s="1"/>
  <c r="Z225" i="5" s="1"/>
  <c r="O225" i="5"/>
  <c r="N225" i="5"/>
  <c r="AG224" i="5"/>
  <c r="AF224" i="5"/>
  <c r="AE224" i="5"/>
  <c r="AD224" i="5"/>
  <c r="W224" i="5"/>
  <c r="V224" i="5"/>
  <c r="Q224" i="5"/>
  <c r="R224" i="5" s="1"/>
  <c r="O224" i="5"/>
  <c r="N224" i="5"/>
  <c r="P224" i="5" s="1"/>
  <c r="AE223" i="5"/>
  <c r="AD223" i="5"/>
  <c r="AG223" i="5" s="1"/>
  <c r="W223" i="5"/>
  <c r="V223" i="5"/>
  <c r="Q223" i="5"/>
  <c r="R223" i="5" s="1"/>
  <c r="AH223" i="5" s="1"/>
  <c r="P223" i="5"/>
  <c r="O223" i="5"/>
  <c r="N223" i="5"/>
  <c r="AE222" i="5"/>
  <c r="AD222" i="5"/>
  <c r="W222" i="5"/>
  <c r="V222" i="5"/>
  <c r="P222" i="5"/>
  <c r="O222" i="5"/>
  <c r="Q222" i="5" s="1"/>
  <c r="R222" i="5" s="1"/>
  <c r="N222" i="5"/>
  <c r="AF221" i="5"/>
  <c r="AE221" i="5"/>
  <c r="AD221" i="5"/>
  <c r="W221" i="5"/>
  <c r="V221" i="5"/>
  <c r="X221" i="5" s="1"/>
  <c r="Y221" i="5" s="1"/>
  <c r="Z221" i="5" s="1"/>
  <c r="Q221" i="5"/>
  <c r="R221" i="5" s="1"/>
  <c r="O221" i="5"/>
  <c r="N221" i="5"/>
  <c r="P221" i="5" s="1"/>
  <c r="AE220" i="5"/>
  <c r="AD220" i="5"/>
  <c r="Y220" i="5"/>
  <c r="Z220" i="5" s="1"/>
  <c r="X220" i="5"/>
  <c r="W220" i="5"/>
  <c r="V220" i="5"/>
  <c r="O220" i="5"/>
  <c r="N220" i="5"/>
  <c r="AE219" i="5"/>
  <c r="AD219" i="5"/>
  <c r="X219" i="5"/>
  <c r="W219" i="5"/>
  <c r="Y219" i="5" s="1"/>
  <c r="Z219" i="5" s="1"/>
  <c r="V219" i="5"/>
  <c r="P219" i="5"/>
  <c r="O219" i="5"/>
  <c r="N219" i="5"/>
  <c r="AG218" i="5"/>
  <c r="AE218" i="5"/>
  <c r="AD218" i="5"/>
  <c r="AF218" i="5" s="1"/>
  <c r="Y218" i="5"/>
  <c r="Z218" i="5" s="1"/>
  <c r="X218" i="5"/>
  <c r="W218" i="5"/>
  <c r="V218" i="5"/>
  <c r="O218" i="5"/>
  <c r="N218" i="5"/>
  <c r="AG217" i="5"/>
  <c r="AF217" i="5"/>
  <c r="AE217" i="5"/>
  <c r="AD217" i="5"/>
  <c r="W217" i="5"/>
  <c r="V217" i="5"/>
  <c r="O217" i="5"/>
  <c r="N217" i="5"/>
  <c r="AF216" i="5"/>
  <c r="AE216" i="5"/>
  <c r="AG216" i="5" s="1"/>
  <c r="AD216" i="5"/>
  <c r="W216" i="5"/>
  <c r="V216" i="5"/>
  <c r="Y216" i="5" s="1"/>
  <c r="Z216" i="5" s="1"/>
  <c r="Q216" i="5"/>
  <c r="R216" i="5" s="1"/>
  <c r="O216" i="5"/>
  <c r="N216" i="5"/>
  <c r="P216" i="5" s="1"/>
  <c r="AF215" i="5"/>
  <c r="AE215" i="5"/>
  <c r="AG215" i="5" s="1"/>
  <c r="AH215" i="5" s="1"/>
  <c r="AD215" i="5"/>
  <c r="W215" i="5"/>
  <c r="V215" i="5"/>
  <c r="Q215" i="5"/>
  <c r="R215" i="5" s="1"/>
  <c r="P215" i="5"/>
  <c r="O215" i="5"/>
  <c r="N215" i="5"/>
  <c r="AE214" i="5"/>
  <c r="AD214" i="5"/>
  <c r="AG214" i="5" s="1"/>
  <c r="AH214" i="5" s="1"/>
  <c r="Z214" i="5"/>
  <c r="X214" i="5"/>
  <c r="W214" i="5"/>
  <c r="V214" i="5"/>
  <c r="Y214" i="5" s="1"/>
  <c r="P214" i="5"/>
  <c r="O214" i="5"/>
  <c r="Q214" i="5" s="1"/>
  <c r="R214" i="5" s="1"/>
  <c r="N214" i="5"/>
  <c r="AF213" i="5"/>
  <c r="AE213" i="5"/>
  <c r="AD213" i="5"/>
  <c r="AG213" i="5" s="1"/>
  <c r="Y213" i="5"/>
  <c r="W213" i="5"/>
  <c r="Z213" i="5" s="1"/>
  <c r="V213" i="5"/>
  <c r="X213" i="5" s="1"/>
  <c r="Q213" i="5"/>
  <c r="R213" i="5" s="1"/>
  <c r="AH213" i="5" s="1"/>
  <c r="P213" i="5"/>
  <c r="O213" i="5"/>
  <c r="N213" i="5"/>
  <c r="AE212" i="5"/>
  <c r="AD212" i="5"/>
  <c r="Y212" i="5"/>
  <c r="Z212" i="5" s="1"/>
  <c r="X212" i="5"/>
  <c r="W212" i="5"/>
  <c r="V212" i="5"/>
  <c r="O212" i="5"/>
  <c r="N212" i="5"/>
  <c r="AF211" i="5"/>
  <c r="AE211" i="5"/>
  <c r="AD211" i="5"/>
  <c r="AG211" i="5" s="1"/>
  <c r="X211" i="5"/>
  <c r="W211" i="5"/>
  <c r="Y211" i="5" s="1"/>
  <c r="Z211" i="5" s="1"/>
  <c r="V211" i="5"/>
  <c r="O211" i="5"/>
  <c r="N211" i="5"/>
  <c r="AG210" i="5"/>
  <c r="AE210" i="5"/>
  <c r="AD210" i="5"/>
  <c r="AF210" i="5" s="1"/>
  <c r="W210" i="5"/>
  <c r="V210" i="5"/>
  <c r="O210" i="5"/>
  <c r="N210" i="5"/>
  <c r="P210" i="5" s="1"/>
  <c r="AE209" i="5"/>
  <c r="AD209" i="5"/>
  <c r="AG209" i="5" s="1"/>
  <c r="Y209" i="5"/>
  <c r="Z209" i="5" s="1"/>
  <c r="X209" i="5"/>
  <c r="W209" i="5"/>
  <c r="V209" i="5"/>
  <c r="O209" i="5"/>
  <c r="N209" i="5"/>
  <c r="AG208" i="5"/>
  <c r="AF208" i="5"/>
  <c r="AE208" i="5"/>
  <c r="AD208" i="5"/>
  <c r="W208" i="5"/>
  <c r="V208" i="5"/>
  <c r="Q208" i="5"/>
  <c r="R208" i="5" s="1"/>
  <c r="O208" i="5"/>
  <c r="N208" i="5"/>
  <c r="P208" i="5" s="1"/>
  <c r="AE207" i="5"/>
  <c r="AD207" i="5"/>
  <c r="W207" i="5"/>
  <c r="Y207" i="5" s="1"/>
  <c r="Z207" i="5" s="1"/>
  <c r="V207" i="5"/>
  <c r="X207" i="5" s="1"/>
  <c r="O207" i="5"/>
  <c r="N207" i="5"/>
  <c r="AG206" i="5"/>
  <c r="AF206" i="5"/>
  <c r="AE206" i="5"/>
  <c r="AD206" i="5"/>
  <c r="W206" i="5"/>
  <c r="V206" i="5"/>
  <c r="Q206" i="5"/>
  <c r="R206" i="5" s="1"/>
  <c r="P206" i="5"/>
  <c r="O206" i="5"/>
  <c r="N206" i="5"/>
  <c r="AE205" i="5"/>
  <c r="AD205" i="5"/>
  <c r="W205" i="5"/>
  <c r="Y205" i="5" s="1"/>
  <c r="Z205" i="5" s="1"/>
  <c r="V205" i="5"/>
  <c r="X205" i="5" s="1"/>
  <c r="Q205" i="5"/>
  <c r="R205" i="5" s="1"/>
  <c r="O205" i="5"/>
  <c r="N205" i="5"/>
  <c r="P205" i="5" s="1"/>
  <c r="AE204" i="5"/>
  <c r="AD204" i="5"/>
  <c r="AF204" i="5" s="1"/>
  <c r="Y204" i="5"/>
  <c r="Z204" i="5" s="1"/>
  <c r="X204" i="5"/>
  <c r="W204" i="5"/>
  <c r="V204" i="5"/>
  <c r="O204" i="5"/>
  <c r="N204" i="5"/>
  <c r="Q204" i="5" s="1"/>
  <c r="R204" i="5" s="1"/>
  <c r="AE203" i="5"/>
  <c r="AD203" i="5"/>
  <c r="AG203" i="5" s="1"/>
  <c r="X203" i="5"/>
  <c r="W203" i="5"/>
  <c r="Y203" i="5" s="1"/>
  <c r="Z203" i="5" s="1"/>
  <c r="V203" i="5"/>
  <c r="P203" i="5"/>
  <c r="O203" i="5"/>
  <c r="N203" i="5"/>
  <c r="AG202" i="5"/>
  <c r="AE202" i="5"/>
  <c r="AD202" i="5"/>
  <c r="AF202" i="5" s="1"/>
  <c r="Y202" i="5"/>
  <c r="Z202" i="5" s="1"/>
  <c r="X202" i="5"/>
  <c r="W202" i="5"/>
  <c r="V202" i="5"/>
  <c r="O202" i="5"/>
  <c r="N202" i="5"/>
  <c r="AG201" i="5"/>
  <c r="AH201" i="5" s="1"/>
  <c r="AF201" i="5"/>
  <c r="AE201" i="5"/>
  <c r="AD201" i="5"/>
  <c r="X201" i="5"/>
  <c r="W201" i="5"/>
  <c r="V201" i="5"/>
  <c r="Y201" i="5" s="1"/>
  <c r="R201" i="5"/>
  <c r="O201" i="5"/>
  <c r="N201" i="5"/>
  <c r="Q201" i="5" s="1"/>
  <c r="AF200" i="5"/>
  <c r="AE200" i="5"/>
  <c r="AG200" i="5" s="1"/>
  <c r="AH200" i="5" s="1"/>
  <c r="AD200" i="5"/>
  <c r="W200" i="5"/>
  <c r="V200" i="5"/>
  <c r="Q200" i="5"/>
  <c r="R200" i="5" s="1"/>
  <c r="O200" i="5"/>
  <c r="N200" i="5"/>
  <c r="P200" i="5" s="1"/>
  <c r="AE199" i="5"/>
  <c r="AD199" i="5"/>
  <c r="Y199" i="5"/>
  <c r="Z199" i="5" s="1"/>
  <c r="X199" i="5"/>
  <c r="W199" i="5"/>
  <c r="V199" i="5"/>
  <c r="O199" i="5"/>
  <c r="N199" i="5"/>
  <c r="AE198" i="5"/>
  <c r="AD198" i="5"/>
  <c r="W198" i="5"/>
  <c r="V198" i="5"/>
  <c r="Y198" i="5" s="1"/>
  <c r="Z198" i="5" s="1"/>
  <c r="P198" i="5"/>
  <c r="O198" i="5"/>
  <c r="Q198" i="5" s="1"/>
  <c r="R198" i="5" s="1"/>
  <c r="N198" i="5"/>
  <c r="AG197" i="5"/>
  <c r="AF197" i="5"/>
  <c r="AE197" i="5"/>
  <c r="AD197" i="5"/>
  <c r="W197" i="5"/>
  <c r="V197" i="5"/>
  <c r="R197" i="5"/>
  <c r="AH197" i="5" s="1"/>
  <c r="Q197" i="5"/>
  <c r="O197" i="5"/>
  <c r="N197" i="5"/>
  <c r="P197" i="5" s="1"/>
  <c r="AE196" i="5"/>
  <c r="AD196" i="5"/>
  <c r="AG196" i="5" s="1"/>
  <c r="W196" i="5"/>
  <c r="V196" i="5"/>
  <c r="Q196" i="5"/>
  <c r="R196" i="5" s="1"/>
  <c r="P196" i="5"/>
  <c r="O196" i="5"/>
  <c r="N196" i="5"/>
  <c r="AE195" i="5"/>
  <c r="AD195" i="5"/>
  <c r="Z195" i="5"/>
  <c r="Y195" i="5"/>
  <c r="W195" i="5"/>
  <c r="V195" i="5"/>
  <c r="X195" i="5" s="1"/>
  <c r="P195" i="5"/>
  <c r="O195" i="5"/>
  <c r="Q195" i="5" s="1"/>
  <c r="R195" i="5" s="1"/>
  <c r="N195" i="5"/>
  <c r="AE194" i="5"/>
  <c r="AD194" i="5"/>
  <c r="Y194" i="5"/>
  <c r="Z194" i="5" s="1"/>
  <c r="X194" i="5"/>
  <c r="W194" i="5"/>
  <c r="V194" i="5"/>
  <c r="P194" i="5"/>
  <c r="O194" i="5"/>
  <c r="N194" i="5"/>
  <c r="AE193" i="5"/>
  <c r="AD193" i="5"/>
  <c r="AG193" i="5" s="1"/>
  <c r="Z193" i="5"/>
  <c r="Y193" i="5"/>
  <c r="X193" i="5"/>
  <c r="W193" i="5"/>
  <c r="V193" i="5"/>
  <c r="O193" i="5"/>
  <c r="N193" i="5"/>
  <c r="AG192" i="5"/>
  <c r="AE192" i="5"/>
  <c r="AD192" i="5"/>
  <c r="AF192" i="5" s="1"/>
  <c r="W192" i="5"/>
  <c r="V192" i="5"/>
  <c r="Y192" i="5" s="1"/>
  <c r="Z192" i="5" s="1"/>
  <c r="O192" i="5"/>
  <c r="N192" i="5"/>
  <c r="AG191" i="5"/>
  <c r="AF191" i="5"/>
  <c r="AE191" i="5"/>
  <c r="AD191" i="5"/>
  <c r="W191" i="5"/>
  <c r="V191" i="5"/>
  <c r="Y191" i="5" s="1"/>
  <c r="Z191" i="5" s="1"/>
  <c r="R191" i="5"/>
  <c r="AH191" i="5" s="1"/>
  <c r="O191" i="5"/>
  <c r="N191" i="5"/>
  <c r="Q191" i="5" s="1"/>
  <c r="AG190" i="5"/>
  <c r="AH190" i="5" s="1"/>
  <c r="AF190" i="5"/>
  <c r="AE190" i="5"/>
  <c r="AD190" i="5"/>
  <c r="W190" i="5"/>
  <c r="V190" i="5"/>
  <c r="R190" i="5"/>
  <c r="Q190" i="5"/>
  <c r="O190" i="5"/>
  <c r="N190" i="5"/>
  <c r="P190" i="5" s="1"/>
  <c r="AF189" i="5"/>
  <c r="AE189" i="5"/>
  <c r="AG189" i="5" s="1"/>
  <c r="AD189" i="5"/>
  <c r="W189" i="5"/>
  <c r="V189" i="5"/>
  <c r="Q189" i="5"/>
  <c r="R189" i="5" s="1"/>
  <c r="P189" i="5"/>
  <c r="O189" i="5"/>
  <c r="N189" i="5"/>
  <c r="AF188" i="5"/>
  <c r="AE188" i="5"/>
  <c r="AD188" i="5"/>
  <c r="W188" i="5"/>
  <c r="V188" i="5"/>
  <c r="Y188" i="5" s="1"/>
  <c r="Z188" i="5" s="1"/>
  <c r="Q188" i="5"/>
  <c r="R188" i="5" s="1"/>
  <c r="P188" i="5"/>
  <c r="O188" i="5"/>
  <c r="N188" i="5"/>
  <c r="AE187" i="5"/>
  <c r="AD187" i="5"/>
  <c r="Y187" i="5"/>
  <c r="Z187" i="5" s="1"/>
  <c r="W187" i="5"/>
  <c r="V187" i="5"/>
  <c r="X187" i="5" s="1"/>
  <c r="O187" i="5"/>
  <c r="N187" i="5"/>
  <c r="Q187" i="5" s="1"/>
  <c r="R187" i="5" s="1"/>
  <c r="AE186" i="5"/>
  <c r="AD186" i="5"/>
  <c r="Z186" i="5"/>
  <c r="Y186" i="5"/>
  <c r="X186" i="5"/>
  <c r="W186" i="5"/>
  <c r="V186" i="5"/>
  <c r="O186" i="5"/>
  <c r="N186" i="5"/>
  <c r="AE185" i="5"/>
  <c r="AD185" i="5"/>
  <c r="AG185" i="5" s="1"/>
  <c r="X185" i="5"/>
  <c r="W185" i="5"/>
  <c r="Y185" i="5" s="1"/>
  <c r="Z185" i="5" s="1"/>
  <c r="V185" i="5"/>
  <c r="O185" i="5"/>
  <c r="N185" i="5"/>
  <c r="AG184" i="5"/>
  <c r="AE184" i="5"/>
  <c r="AD184" i="5"/>
  <c r="AF184" i="5" s="1"/>
  <c r="X184" i="5"/>
  <c r="W184" i="5"/>
  <c r="Y184" i="5" s="1"/>
  <c r="Z184" i="5" s="1"/>
  <c r="V184" i="5"/>
  <c r="O184" i="5"/>
  <c r="N184" i="5"/>
  <c r="AG183" i="5"/>
  <c r="AF183" i="5"/>
  <c r="AE183" i="5"/>
  <c r="AD183" i="5"/>
  <c r="X183" i="5"/>
  <c r="W183" i="5"/>
  <c r="V183" i="5"/>
  <c r="O183" i="5"/>
  <c r="N183" i="5"/>
  <c r="Q183" i="5" s="1"/>
  <c r="R183" i="5" s="1"/>
  <c r="AG182" i="5"/>
  <c r="AH182" i="5" s="1"/>
  <c r="AF182" i="5"/>
  <c r="AE182" i="5"/>
  <c r="AD182" i="5"/>
  <c r="W182" i="5"/>
  <c r="V182" i="5"/>
  <c r="Q182" i="5"/>
  <c r="R182" i="5" s="1"/>
  <c r="O182" i="5"/>
  <c r="N182" i="5"/>
  <c r="P182" i="5" s="1"/>
  <c r="AE181" i="5"/>
  <c r="AD181" i="5"/>
  <c r="AG181" i="5" s="1"/>
  <c r="AH181" i="5" s="1"/>
  <c r="W181" i="5"/>
  <c r="V181" i="5"/>
  <c r="R181" i="5"/>
  <c r="Q181" i="5"/>
  <c r="P181" i="5"/>
  <c r="O181" i="5"/>
  <c r="N181" i="5"/>
  <c r="AE180" i="5"/>
  <c r="AD180" i="5"/>
  <c r="AG180" i="5" s="1"/>
  <c r="Z180" i="5"/>
  <c r="W180" i="5"/>
  <c r="V180" i="5"/>
  <c r="Y180" i="5" s="1"/>
  <c r="P180" i="5"/>
  <c r="O180" i="5"/>
  <c r="Q180" i="5" s="1"/>
  <c r="R180" i="5" s="1"/>
  <c r="N180" i="5"/>
  <c r="AE179" i="5"/>
  <c r="AD179" i="5"/>
  <c r="Z179" i="5"/>
  <c r="Y179" i="5"/>
  <c r="W179" i="5"/>
  <c r="V179" i="5"/>
  <c r="X179" i="5" s="1"/>
  <c r="P179" i="5"/>
  <c r="O179" i="5"/>
  <c r="Q179" i="5" s="1"/>
  <c r="R179" i="5" s="1"/>
  <c r="N179" i="5"/>
  <c r="AE178" i="5"/>
  <c r="AD178" i="5"/>
  <c r="X178" i="5"/>
  <c r="Y178" i="5" s="1"/>
  <c r="Z178" i="5" s="1"/>
  <c r="W178" i="5"/>
  <c r="V178" i="5"/>
  <c r="P178" i="5"/>
  <c r="O178" i="5"/>
  <c r="N178" i="5"/>
  <c r="AE177" i="5"/>
  <c r="AD177" i="5"/>
  <c r="AG177" i="5" s="1"/>
  <c r="Y177" i="5"/>
  <c r="Z177" i="5" s="1"/>
  <c r="X177" i="5"/>
  <c r="W177" i="5"/>
  <c r="V177" i="5"/>
  <c r="O177" i="5"/>
  <c r="N177" i="5"/>
  <c r="AG176" i="5"/>
  <c r="AE176" i="5"/>
  <c r="AD176" i="5"/>
  <c r="AF176" i="5" s="1"/>
  <c r="W176" i="5"/>
  <c r="V176" i="5"/>
  <c r="Y176" i="5" s="1"/>
  <c r="Z176" i="5" s="1"/>
  <c r="O176" i="5"/>
  <c r="N176" i="5"/>
  <c r="AG175" i="5"/>
  <c r="AF175" i="5"/>
  <c r="AE175" i="5"/>
  <c r="AD175" i="5"/>
  <c r="W175" i="5"/>
  <c r="V175" i="5"/>
  <c r="R175" i="5"/>
  <c r="AH175" i="5" s="1"/>
  <c r="O175" i="5"/>
  <c r="N175" i="5"/>
  <c r="Q175" i="5" s="1"/>
  <c r="AF174" i="5"/>
  <c r="AE174" i="5"/>
  <c r="AG174" i="5" s="1"/>
  <c r="AH174" i="5" s="1"/>
  <c r="AD174" i="5"/>
  <c r="W174" i="5"/>
  <c r="V174" i="5"/>
  <c r="R174" i="5"/>
  <c r="Q174" i="5"/>
  <c r="O174" i="5"/>
  <c r="N174" i="5"/>
  <c r="P174" i="5" s="1"/>
  <c r="AF173" i="5"/>
  <c r="AE173" i="5"/>
  <c r="AG173" i="5" s="1"/>
  <c r="AD173" i="5"/>
  <c r="W173" i="5"/>
  <c r="V173" i="5"/>
  <c r="P173" i="5"/>
  <c r="Q173" i="5" s="1"/>
  <c r="R173" i="5" s="1"/>
  <c r="O173" i="5"/>
  <c r="N173" i="5"/>
  <c r="AG172" i="5"/>
  <c r="AF172" i="5"/>
  <c r="AE172" i="5"/>
  <c r="AD172" i="5"/>
  <c r="W172" i="5"/>
  <c r="V172" i="5"/>
  <c r="R172" i="5"/>
  <c r="Q172" i="5"/>
  <c r="P172" i="5"/>
  <c r="O172" i="5"/>
  <c r="N172" i="5"/>
  <c r="AE171" i="5"/>
  <c r="AD171" i="5"/>
  <c r="Z171" i="5"/>
  <c r="Y171" i="5"/>
  <c r="W171" i="5"/>
  <c r="V171" i="5"/>
  <c r="X171" i="5" s="1"/>
  <c r="O171" i="5"/>
  <c r="N171" i="5"/>
  <c r="AE170" i="5"/>
  <c r="AD170" i="5"/>
  <c r="Y170" i="5"/>
  <c r="Z170" i="5" s="1"/>
  <c r="X170" i="5"/>
  <c r="W170" i="5"/>
  <c r="V170" i="5"/>
  <c r="Q170" i="5"/>
  <c r="R170" i="5" s="1"/>
  <c r="P170" i="5"/>
  <c r="O170" i="5"/>
  <c r="N170" i="5"/>
  <c r="AE169" i="5"/>
  <c r="AD169" i="5"/>
  <c r="Z169" i="5"/>
  <c r="Y169" i="5"/>
  <c r="X169" i="5"/>
  <c r="W169" i="5"/>
  <c r="V169" i="5"/>
  <c r="O169" i="5"/>
  <c r="N169" i="5"/>
  <c r="Q169" i="5" s="1"/>
  <c r="R169" i="5" s="1"/>
  <c r="AG168" i="5"/>
  <c r="AE168" i="5"/>
  <c r="AD168" i="5"/>
  <c r="AF168" i="5" s="1"/>
  <c r="W168" i="5"/>
  <c r="V168" i="5"/>
  <c r="O168" i="5"/>
  <c r="N168" i="5"/>
  <c r="AG167" i="5"/>
  <c r="AF167" i="5"/>
  <c r="AE167" i="5"/>
  <c r="AD167" i="5"/>
  <c r="Y167" i="5"/>
  <c r="Z167" i="5" s="1"/>
  <c r="X167" i="5"/>
  <c r="W167" i="5"/>
  <c r="V167" i="5"/>
  <c r="O167" i="5"/>
  <c r="N167" i="5"/>
  <c r="AG166" i="5"/>
  <c r="AF166" i="5"/>
  <c r="AE166" i="5"/>
  <c r="AD166" i="5"/>
  <c r="W166" i="5"/>
  <c r="V166" i="5"/>
  <c r="Y166" i="5" s="1"/>
  <c r="Z166" i="5" s="1"/>
  <c r="Q166" i="5"/>
  <c r="R166" i="5" s="1"/>
  <c r="O166" i="5"/>
  <c r="N166" i="5"/>
  <c r="P166" i="5" s="1"/>
  <c r="AE165" i="5"/>
  <c r="AD165" i="5"/>
  <c r="AG165" i="5" s="1"/>
  <c r="AH165" i="5" s="1"/>
  <c r="W165" i="5"/>
  <c r="V165" i="5"/>
  <c r="R165" i="5"/>
  <c r="Q165" i="5"/>
  <c r="P165" i="5"/>
  <c r="O165" i="5"/>
  <c r="N165" i="5"/>
  <c r="AF164" i="5"/>
  <c r="AE164" i="5"/>
  <c r="AG164" i="5" s="1"/>
  <c r="AD164" i="5"/>
  <c r="W164" i="5"/>
  <c r="V164" i="5"/>
  <c r="P164" i="5"/>
  <c r="O164" i="5"/>
  <c r="Q164" i="5" s="1"/>
  <c r="R164" i="5" s="1"/>
  <c r="N164" i="5"/>
  <c r="AF163" i="5"/>
  <c r="AE163" i="5"/>
  <c r="AD163" i="5"/>
  <c r="AG163" i="5" s="1"/>
  <c r="Y163" i="5"/>
  <c r="Z163" i="5" s="1"/>
  <c r="W163" i="5"/>
  <c r="V163" i="5"/>
  <c r="X163" i="5" s="1"/>
  <c r="O163" i="5"/>
  <c r="N163" i="5"/>
  <c r="Q163" i="5" s="1"/>
  <c r="R163" i="5" s="1"/>
  <c r="AE162" i="5"/>
  <c r="AD162" i="5"/>
  <c r="Z162" i="5"/>
  <c r="Y162" i="5"/>
  <c r="X162" i="5"/>
  <c r="W162" i="5"/>
  <c r="V162" i="5"/>
  <c r="O162" i="5"/>
  <c r="N162" i="5"/>
  <c r="Q162" i="5" s="1"/>
  <c r="R162" i="5" s="1"/>
  <c r="AE161" i="5"/>
  <c r="AD161" i="5"/>
  <c r="X161" i="5"/>
  <c r="W161" i="5"/>
  <c r="Y161" i="5" s="1"/>
  <c r="Z161" i="5" s="1"/>
  <c r="V161" i="5"/>
  <c r="P161" i="5"/>
  <c r="O161" i="5"/>
  <c r="N161" i="5"/>
  <c r="AG160" i="5"/>
  <c r="AF160" i="5"/>
  <c r="AE160" i="5"/>
  <c r="AD160" i="5"/>
  <c r="W160" i="5"/>
  <c r="V160" i="5"/>
  <c r="Y160" i="5" s="1"/>
  <c r="Z160" i="5" s="1"/>
  <c r="O160" i="5"/>
  <c r="N160" i="5"/>
  <c r="AG159" i="5"/>
  <c r="AF159" i="5"/>
  <c r="AE159" i="5"/>
  <c r="AD159" i="5"/>
  <c r="W159" i="5"/>
  <c r="V159" i="5"/>
  <c r="Y159" i="5" s="1"/>
  <c r="Z159" i="5" s="1"/>
  <c r="O159" i="5"/>
  <c r="N159" i="5"/>
  <c r="AF158" i="5"/>
  <c r="AE158" i="5"/>
  <c r="AG158" i="5" s="1"/>
  <c r="AD158" i="5"/>
  <c r="X158" i="5"/>
  <c r="W158" i="5"/>
  <c r="V158" i="5"/>
  <c r="Q158" i="5"/>
  <c r="R158" i="5" s="1"/>
  <c r="P158" i="5"/>
  <c r="O158" i="5"/>
  <c r="N158" i="5"/>
  <c r="AE157" i="5"/>
  <c r="AD157" i="5"/>
  <c r="AG157" i="5" s="1"/>
  <c r="W157" i="5"/>
  <c r="V157" i="5"/>
  <c r="R157" i="5"/>
  <c r="Q157" i="5"/>
  <c r="P157" i="5"/>
  <c r="O157" i="5"/>
  <c r="N157" i="5"/>
  <c r="AE156" i="5"/>
  <c r="AD156" i="5"/>
  <c r="W156" i="5"/>
  <c r="V156" i="5"/>
  <c r="Q156" i="5"/>
  <c r="R156" i="5" s="1"/>
  <c r="P156" i="5"/>
  <c r="O156" i="5"/>
  <c r="N156" i="5"/>
  <c r="AF155" i="5"/>
  <c r="AE155" i="5"/>
  <c r="AD155" i="5"/>
  <c r="Y155" i="5"/>
  <c r="Z155" i="5" s="1"/>
  <c r="W155" i="5"/>
  <c r="V155" i="5"/>
  <c r="X155" i="5" s="1"/>
  <c r="R155" i="5"/>
  <c r="Q155" i="5"/>
  <c r="P155" i="5"/>
  <c r="O155" i="5"/>
  <c r="N155" i="5"/>
  <c r="AE154" i="5"/>
  <c r="AD154" i="5"/>
  <c r="Z154" i="5"/>
  <c r="Y154" i="5"/>
  <c r="X154" i="5"/>
  <c r="W154" i="5"/>
  <c r="V154" i="5"/>
  <c r="O154" i="5"/>
  <c r="N154" i="5"/>
  <c r="AH153" i="5"/>
  <c r="AF153" i="5"/>
  <c r="AE153" i="5"/>
  <c r="AD153" i="5"/>
  <c r="AG153" i="5" s="1"/>
  <c r="X153" i="5"/>
  <c r="W153" i="5"/>
  <c r="Y153" i="5" s="1"/>
  <c r="Z153" i="5" s="1"/>
  <c r="V153" i="5"/>
  <c r="R153" i="5"/>
  <c r="P153" i="5"/>
  <c r="O153" i="5"/>
  <c r="N153" i="5"/>
  <c r="Q153" i="5" s="1"/>
  <c r="AG152" i="5"/>
  <c r="AE152" i="5"/>
  <c r="AD152" i="5"/>
  <c r="AF152" i="5" s="1"/>
  <c r="W152" i="5"/>
  <c r="V152" i="5"/>
  <c r="Y152" i="5" s="1"/>
  <c r="Z152" i="5" s="1"/>
  <c r="Q152" i="5"/>
  <c r="R152" i="5" s="1"/>
  <c r="O152" i="5"/>
  <c r="N152" i="5"/>
  <c r="P152" i="5" s="1"/>
  <c r="AE151" i="5"/>
  <c r="AD151" i="5"/>
  <c r="AG151" i="5" s="1"/>
  <c r="Y151" i="5"/>
  <c r="X151" i="5"/>
  <c r="W151" i="5"/>
  <c r="V151" i="5"/>
  <c r="O151" i="5"/>
  <c r="N151" i="5"/>
  <c r="Q151" i="5" s="1"/>
  <c r="R151" i="5" s="1"/>
  <c r="AG150" i="5"/>
  <c r="AF150" i="5"/>
  <c r="AE150" i="5"/>
  <c r="AD150" i="5"/>
  <c r="W150" i="5"/>
  <c r="V150" i="5"/>
  <c r="R150" i="5"/>
  <c r="AH150" i="5" s="1"/>
  <c r="Q150" i="5"/>
  <c r="O150" i="5"/>
  <c r="N150" i="5"/>
  <c r="P150" i="5" s="1"/>
  <c r="AE149" i="5"/>
  <c r="AD149" i="5"/>
  <c r="Y149" i="5"/>
  <c r="Z149" i="5" s="1"/>
  <c r="W149" i="5"/>
  <c r="V149" i="5"/>
  <c r="X149" i="5" s="1"/>
  <c r="O149" i="5"/>
  <c r="N149" i="5"/>
  <c r="AG148" i="5"/>
  <c r="AH148" i="5" s="1"/>
  <c r="AF148" i="5"/>
  <c r="AE148" i="5"/>
  <c r="AD148" i="5"/>
  <c r="W148" i="5"/>
  <c r="V148" i="5"/>
  <c r="R148" i="5"/>
  <c r="Q148" i="5"/>
  <c r="P148" i="5"/>
  <c r="O148" i="5"/>
  <c r="N148" i="5"/>
  <c r="AF147" i="5"/>
  <c r="AE147" i="5"/>
  <c r="AD147" i="5"/>
  <c r="Z147" i="5"/>
  <c r="Y147" i="5"/>
  <c r="W147" i="5"/>
  <c r="V147" i="5"/>
  <c r="X147" i="5" s="1"/>
  <c r="P147" i="5"/>
  <c r="O147" i="5"/>
  <c r="Q147" i="5" s="1"/>
  <c r="R147" i="5" s="1"/>
  <c r="N147" i="5"/>
  <c r="AG146" i="5"/>
  <c r="AE146" i="5"/>
  <c r="AD146" i="5"/>
  <c r="AF146" i="5" s="1"/>
  <c r="Y146" i="5"/>
  <c r="Z146" i="5" s="1"/>
  <c r="X146" i="5"/>
  <c r="W146" i="5"/>
  <c r="V146" i="5"/>
  <c r="O146" i="5"/>
  <c r="N146" i="5"/>
  <c r="Q146" i="5" s="1"/>
  <c r="R146" i="5" s="1"/>
  <c r="AF145" i="5"/>
  <c r="AE145" i="5"/>
  <c r="AD145" i="5"/>
  <c r="AG145" i="5" s="1"/>
  <c r="X145" i="5"/>
  <c r="W145" i="5"/>
  <c r="Y145" i="5" s="1"/>
  <c r="Z145" i="5" s="1"/>
  <c r="V145" i="5"/>
  <c r="R145" i="5"/>
  <c r="AH145" i="5" s="1"/>
  <c r="P145" i="5"/>
  <c r="O145" i="5"/>
  <c r="N145" i="5"/>
  <c r="Q145" i="5" s="1"/>
  <c r="AE144" i="5"/>
  <c r="AG144" i="5" s="1"/>
  <c r="AD144" i="5"/>
  <c r="AF144" i="5" s="1"/>
  <c r="Z144" i="5"/>
  <c r="Y144" i="5"/>
  <c r="X144" i="5"/>
  <c r="W144" i="5"/>
  <c r="V144" i="5"/>
  <c r="O144" i="5"/>
  <c r="N144" i="5"/>
  <c r="AG143" i="5"/>
  <c r="AH143" i="5" s="1"/>
  <c r="AF143" i="5"/>
  <c r="AE143" i="5"/>
  <c r="AD143" i="5"/>
  <c r="W143" i="5"/>
  <c r="V143" i="5"/>
  <c r="R143" i="5"/>
  <c r="Q143" i="5"/>
  <c r="P143" i="5"/>
  <c r="O143" i="5"/>
  <c r="N143" i="5"/>
  <c r="AF142" i="5"/>
  <c r="AE142" i="5"/>
  <c r="AG142" i="5" s="1"/>
  <c r="AH142" i="5" s="1"/>
  <c r="AD142" i="5"/>
  <c r="W142" i="5"/>
  <c r="V142" i="5"/>
  <c r="R142" i="5"/>
  <c r="Q142" i="5"/>
  <c r="P142" i="5"/>
  <c r="O142" i="5"/>
  <c r="N142" i="5"/>
  <c r="AE141" i="5"/>
  <c r="AD141" i="5"/>
  <c r="AG141" i="5" s="1"/>
  <c r="W141" i="5"/>
  <c r="V141" i="5"/>
  <c r="Y141" i="5" s="1"/>
  <c r="Z141" i="5" s="1"/>
  <c r="Q141" i="5"/>
  <c r="R141" i="5" s="1"/>
  <c r="P141" i="5"/>
  <c r="O141" i="5"/>
  <c r="N141" i="5"/>
  <c r="AE140" i="5"/>
  <c r="AD140" i="5"/>
  <c r="Z140" i="5"/>
  <c r="Y140" i="5"/>
  <c r="X140" i="5"/>
  <c r="W140" i="5"/>
  <c r="V140" i="5"/>
  <c r="Q140" i="5"/>
  <c r="R140" i="5" s="1"/>
  <c r="P140" i="5"/>
  <c r="O140" i="5"/>
  <c r="N140" i="5"/>
  <c r="AE139" i="5"/>
  <c r="AD139" i="5"/>
  <c r="Z139" i="5"/>
  <c r="Y139" i="5"/>
  <c r="X139" i="5"/>
  <c r="W139" i="5"/>
  <c r="V139" i="5"/>
  <c r="O139" i="5"/>
  <c r="N139" i="5"/>
  <c r="Q139" i="5" s="1"/>
  <c r="R139" i="5" s="1"/>
  <c r="AE138" i="5"/>
  <c r="AD138" i="5"/>
  <c r="AG138" i="5" s="1"/>
  <c r="Y138" i="5"/>
  <c r="Z138" i="5" s="1"/>
  <c r="X138" i="5"/>
  <c r="W138" i="5"/>
  <c r="V138" i="5"/>
  <c r="O138" i="5"/>
  <c r="N138" i="5"/>
  <c r="AG137" i="5"/>
  <c r="AF137" i="5"/>
  <c r="AE137" i="5"/>
  <c r="AD137" i="5"/>
  <c r="X137" i="5"/>
  <c r="W137" i="5"/>
  <c r="Y137" i="5" s="1"/>
  <c r="Z137" i="5" s="1"/>
  <c r="V137" i="5"/>
  <c r="O137" i="5"/>
  <c r="N137" i="5"/>
  <c r="AH136" i="5"/>
  <c r="AG136" i="5"/>
  <c r="AF136" i="5"/>
  <c r="AE136" i="5"/>
  <c r="AD136" i="5"/>
  <c r="W136" i="5"/>
  <c r="V136" i="5"/>
  <c r="Y136" i="5" s="1"/>
  <c r="Z136" i="5" s="1"/>
  <c r="O136" i="5"/>
  <c r="N136" i="5"/>
  <c r="Q136" i="5" s="1"/>
  <c r="R136" i="5" s="1"/>
  <c r="AG135" i="5"/>
  <c r="AH135" i="5" s="1"/>
  <c r="AF135" i="5"/>
  <c r="AE135" i="5"/>
  <c r="AD135" i="5"/>
  <c r="W135" i="5"/>
  <c r="V135" i="5"/>
  <c r="R135" i="5"/>
  <c r="Q135" i="5"/>
  <c r="P135" i="5"/>
  <c r="O135" i="5"/>
  <c r="N135" i="5"/>
  <c r="AG134" i="5"/>
  <c r="AH134" i="5" s="1"/>
  <c r="AF134" i="5"/>
  <c r="AE134" i="5"/>
  <c r="AD134" i="5"/>
  <c r="W134" i="5"/>
  <c r="V134" i="5"/>
  <c r="R134" i="5"/>
  <c r="Q134" i="5"/>
  <c r="P134" i="5"/>
  <c r="O134" i="5"/>
  <c r="N134" i="5"/>
  <c r="AE133" i="5"/>
  <c r="AD133" i="5"/>
  <c r="AG133" i="5" s="1"/>
  <c r="W133" i="5"/>
  <c r="V133" i="5"/>
  <c r="Y133" i="5" s="1"/>
  <c r="Z133" i="5" s="1"/>
  <c r="Q133" i="5"/>
  <c r="R133" i="5" s="1"/>
  <c r="P133" i="5"/>
  <c r="O133" i="5"/>
  <c r="N133" i="5"/>
  <c r="AE132" i="5"/>
  <c r="AD132" i="5"/>
  <c r="Z132" i="5"/>
  <c r="Y132" i="5"/>
  <c r="X132" i="5"/>
  <c r="W132" i="5"/>
  <c r="V132" i="5"/>
  <c r="P132" i="5"/>
  <c r="O132" i="5"/>
  <c r="Q132" i="5" s="1"/>
  <c r="R132" i="5" s="1"/>
  <c r="N132" i="5"/>
  <c r="AE131" i="5"/>
  <c r="AD131" i="5"/>
  <c r="Z131" i="5"/>
  <c r="Y131" i="5"/>
  <c r="X131" i="5"/>
  <c r="W131" i="5"/>
  <c r="V131" i="5"/>
  <c r="O131" i="5"/>
  <c r="N131" i="5"/>
  <c r="Q131" i="5" s="1"/>
  <c r="R131" i="5" s="1"/>
  <c r="AE130" i="5"/>
  <c r="AD130" i="5"/>
  <c r="AG130" i="5" s="1"/>
  <c r="Y130" i="5"/>
  <c r="Z130" i="5" s="1"/>
  <c r="X130" i="5"/>
  <c r="W130" i="5"/>
  <c r="V130" i="5"/>
  <c r="O130" i="5"/>
  <c r="N130" i="5"/>
  <c r="AG129" i="5"/>
  <c r="AF129" i="5"/>
  <c r="AE129" i="5"/>
  <c r="AD129" i="5"/>
  <c r="Y129" i="5"/>
  <c r="Z129" i="5" s="1"/>
  <c r="X129" i="5"/>
  <c r="W129" i="5"/>
  <c r="V129" i="5"/>
  <c r="O129" i="5"/>
  <c r="N129" i="5"/>
  <c r="AG128" i="5"/>
  <c r="AH128" i="5" s="1"/>
  <c r="AF128" i="5"/>
  <c r="AE128" i="5"/>
  <c r="AD128" i="5"/>
  <c r="W128" i="5"/>
  <c r="V128" i="5"/>
  <c r="Y128" i="5" s="1"/>
  <c r="Z128" i="5" s="1"/>
  <c r="O128" i="5"/>
  <c r="N128" i="5"/>
  <c r="Q128" i="5" s="1"/>
  <c r="R128" i="5" s="1"/>
  <c r="AG127" i="5"/>
  <c r="AH127" i="5" s="1"/>
  <c r="AF127" i="5"/>
  <c r="AE127" i="5"/>
  <c r="AD127" i="5"/>
  <c r="W127" i="5"/>
  <c r="V127" i="5"/>
  <c r="R127" i="5"/>
  <c r="Q127" i="5"/>
  <c r="P127" i="5"/>
  <c r="O127" i="5"/>
  <c r="N127" i="5"/>
  <c r="AF126" i="5"/>
  <c r="AE126" i="5"/>
  <c r="AG126" i="5" s="1"/>
  <c r="AH126" i="5" s="1"/>
  <c r="AD126" i="5"/>
  <c r="W126" i="5"/>
  <c r="V126" i="5"/>
  <c r="R126" i="5"/>
  <c r="Q126" i="5"/>
  <c r="P126" i="5"/>
  <c r="O126" i="5"/>
  <c r="N126" i="5"/>
  <c r="AE125" i="5"/>
  <c r="AD125" i="5"/>
  <c r="AG125" i="5" s="1"/>
  <c r="W125" i="5"/>
  <c r="V125" i="5"/>
  <c r="Y125" i="5" s="1"/>
  <c r="Z125" i="5" s="1"/>
  <c r="Q125" i="5"/>
  <c r="R125" i="5" s="1"/>
  <c r="P125" i="5"/>
  <c r="O125" i="5"/>
  <c r="N125" i="5"/>
  <c r="AE124" i="5"/>
  <c r="AD124" i="5"/>
  <c r="W124" i="5"/>
  <c r="V124" i="5"/>
  <c r="X124" i="5" s="1"/>
  <c r="Y124" i="5" s="1"/>
  <c r="Z124" i="5" s="1"/>
  <c r="P124" i="5"/>
  <c r="O124" i="5"/>
  <c r="Q124" i="5" s="1"/>
  <c r="R124" i="5" s="1"/>
  <c r="N124" i="5"/>
  <c r="AE123" i="5"/>
  <c r="AD123" i="5"/>
  <c r="Y123" i="5"/>
  <c r="Z123" i="5" s="1"/>
  <c r="X123" i="5"/>
  <c r="W123" i="5"/>
  <c r="V123" i="5"/>
  <c r="O123" i="5"/>
  <c r="N123" i="5"/>
  <c r="P123" i="5" s="1"/>
  <c r="AE122" i="5"/>
  <c r="AD122" i="5"/>
  <c r="Y122" i="5"/>
  <c r="Z122" i="5" s="1"/>
  <c r="X122" i="5"/>
  <c r="W122" i="5"/>
  <c r="V122" i="5"/>
  <c r="O122" i="5"/>
  <c r="N122" i="5"/>
  <c r="Q122" i="5" s="1"/>
  <c r="R122" i="5" s="1"/>
  <c r="AE121" i="5"/>
  <c r="AD121" i="5"/>
  <c r="AF121" i="5" s="1"/>
  <c r="AG121" i="5" s="1"/>
  <c r="X121" i="5"/>
  <c r="W121" i="5"/>
  <c r="Y121" i="5" s="1"/>
  <c r="Z121" i="5" s="1"/>
  <c r="V121" i="5"/>
  <c r="O121" i="5"/>
  <c r="N121" i="5"/>
  <c r="AG120" i="5"/>
  <c r="AF120" i="5"/>
  <c r="AE120" i="5"/>
  <c r="AD120" i="5"/>
  <c r="Y120" i="5"/>
  <c r="X120" i="5"/>
  <c r="W120" i="5"/>
  <c r="V120" i="5"/>
  <c r="O120" i="5"/>
  <c r="N120" i="5"/>
  <c r="AG119" i="5"/>
  <c r="AH119" i="5" s="1"/>
  <c r="AF119" i="5"/>
  <c r="AE119" i="5"/>
  <c r="AD119" i="5"/>
  <c r="X119" i="5"/>
  <c r="W119" i="5"/>
  <c r="V119" i="5"/>
  <c r="Y119" i="5" s="1"/>
  <c r="R119" i="5"/>
  <c r="Q119" i="5"/>
  <c r="O119" i="5"/>
  <c r="N119" i="5"/>
  <c r="P119" i="5" s="1"/>
  <c r="AG118" i="5"/>
  <c r="AF118" i="5"/>
  <c r="AE118" i="5"/>
  <c r="AD118" i="5"/>
  <c r="W118" i="5"/>
  <c r="V118" i="5"/>
  <c r="Q118" i="5"/>
  <c r="R118" i="5" s="1"/>
  <c r="AH118" i="5" s="1"/>
  <c r="P118" i="5"/>
  <c r="O118" i="5"/>
  <c r="N118" i="5"/>
  <c r="AF117" i="5"/>
  <c r="AE117" i="5"/>
  <c r="AD117" i="5"/>
  <c r="AG117" i="5" s="1"/>
  <c r="AH117" i="5" s="1"/>
  <c r="W117" i="5"/>
  <c r="V117" i="5"/>
  <c r="R117" i="5"/>
  <c r="Q117" i="5"/>
  <c r="P117" i="5"/>
  <c r="O117" i="5"/>
  <c r="N117" i="5"/>
  <c r="AF116" i="5"/>
  <c r="AE116" i="5"/>
  <c r="AD116" i="5"/>
  <c r="Z116" i="5"/>
  <c r="Y116" i="5"/>
  <c r="W116" i="5"/>
  <c r="V116" i="5"/>
  <c r="X116" i="5" s="1"/>
  <c r="R116" i="5"/>
  <c r="Q116" i="5"/>
  <c r="P116" i="5"/>
  <c r="O116" i="5"/>
  <c r="N116" i="5"/>
  <c r="AE115" i="5"/>
  <c r="AD115" i="5"/>
  <c r="Y115" i="5"/>
  <c r="Z115" i="5" s="1"/>
  <c r="X115" i="5"/>
  <c r="W115" i="5"/>
  <c r="V115" i="5"/>
  <c r="O115" i="5"/>
  <c r="N115" i="5"/>
  <c r="Q115" i="5" s="1"/>
  <c r="R115" i="5" s="1"/>
  <c r="AE114" i="5"/>
  <c r="AD114" i="5"/>
  <c r="Z114" i="5"/>
  <c r="Y114" i="5"/>
  <c r="X114" i="5"/>
  <c r="W114" i="5"/>
  <c r="V114" i="5"/>
  <c r="P114" i="5"/>
  <c r="O114" i="5"/>
  <c r="N114" i="5"/>
  <c r="AG113" i="5"/>
  <c r="AE113" i="5"/>
  <c r="AD113" i="5"/>
  <c r="AF113" i="5" s="1"/>
  <c r="Y113" i="5"/>
  <c r="Z113" i="5" s="1"/>
  <c r="X113" i="5"/>
  <c r="W113" i="5"/>
  <c r="V113" i="5"/>
  <c r="O113" i="5"/>
  <c r="N113" i="5"/>
  <c r="AG112" i="5"/>
  <c r="AF112" i="5"/>
  <c r="AE112" i="5"/>
  <c r="AD112" i="5"/>
  <c r="Y112" i="5"/>
  <c r="Z112" i="5" s="1"/>
  <c r="X112" i="5"/>
  <c r="W112" i="5"/>
  <c r="V112" i="5"/>
  <c r="O112" i="5"/>
  <c r="N112" i="5"/>
  <c r="AG111" i="5"/>
  <c r="AF111" i="5"/>
  <c r="AE111" i="5"/>
  <c r="AD111" i="5"/>
  <c r="W111" i="5"/>
  <c r="V111" i="5"/>
  <c r="Y111" i="5" s="1"/>
  <c r="Z111" i="5" s="1"/>
  <c r="R111" i="5"/>
  <c r="AH111" i="5" s="1"/>
  <c r="Q111" i="5"/>
  <c r="O111" i="5"/>
  <c r="N111" i="5"/>
  <c r="P111" i="5" s="1"/>
  <c r="AG110" i="5"/>
  <c r="AF110" i="5"/>
  <c r="AE110" i="5"/>
  <c r="AD110" i="5"/>
  <c r="W110" i="5"/>
  <c r="V110" i="5"/>
  <c r="R110" i="5"/>
  <c r="AH110" i="5" s="1"/>
  <c r="Q110" i="5"/>
  <c r="P110" i="5"/>
  <c r="O110" i="5"/>
  <c r="N110" i="5"/>
  <c r="AG109" i="5"/>
  <c r="AF109" i="5"/>
  <c r="AE109" i="5"/>
  <c r="AD109" i="5"/>
  <c r="W109" i="5"/>
  <c r="V109" i="5"/>
  <c r="Q109" i="5"/>
  <c r="R109" i="5" s="1"/>
  <c r="P109" i="5"/>
  <c r="O109" i="5"/>
  <c r="N109" i="5"/>
  <c r="AF108" i="5"/>
  <c r="AE108" i="5"/>
  <c r="AD108" i="5"/>
  <c r="Z108" i="5"/>
  <c r="Y108" i="5"/>
  <c r="W108" i="5"/>
  <c r="V108" i="5"/>
  <c r="X108" i="5" s="1"/>
  <c r="R108" i="5"/>
  <c r="Q108" i="5"/>
  <c r="P108" i="5"/>
  <c r="O108" i="5"/>
  <c r="N108" i="5"/>
  <c r="AE107" i="5"/>
  <c r="AD107" i="5"/>
  <c r="Y107" i="5"/>
  <c r="Z107" i="5" s="1"/>
  <c r="X107" i="5"/>
  <c r="W107" i="5"/>
  <c r="V107" i="5"/>
  <c r="P107" i="5"/>
  <c r="O107" i="5"/>
  <c r="N107" i="5"/>
  <c r="Q107" i="5" s="1"/>
  <c r="R107" i="5" s="1"/>
  <c r="AE106" i="5"/>
  <c r="AD106" i="5"/>
  <c r="Z106" i="5"/>
  <c r="Y106" i="5"/>
  <c r="X106" i="5"/>
  <c r="W106" i="5"/>
  <c r="V106" i="5"/>
  <c r="P106" i="5"/>
  <c r="O106" i="5"/>
  <c r="N106" i="5"/>
  <c r="AG105" i="5"/>
  <c r="AE105" i="5"/>
  <c r="AD105" i="5"/>
  <c r="AF105" i="5" s="1"/>
  <c r="Z105" i="5"/>
  <c r="Y105" i="5"/>
  <c r="X105" i="5"/>
  <c r="W105" i="5"/>
  <c r="V105" i="5"/>
  <c r="O105" i="5"/>
  <c r="N105" i="5"/>
  <c r="AG104" i="5"/>
  <c r="AF104" i="5"/>
  <c r="AE104" i="5"/>
  <c r="AD104" i="5"/>
  <c r="W104" i="5"/>
  <c r="V104" i="5"/>
  <c r="Y104" i="5" s="1"/>
  <c r="Z104" i="5" s="1"/>
  <c r="O104" i="5"/>
  <c r="N104" i="5"/>
  <c r="AG103" i="5"/>
  <c r="AF103" i="5"/>
  <c r="AE103" i="5"/>
  <c r="AD103" i="5"/>
  <c r="X103" i="5"/>
  <c r="W103" i="5"/>
  <c r="V103" i="5"/>
  <c r="Y103" i="5" s="1"/>
  <c r="R103" i="5"/>
  <c r="AH103" i="5" s="1"/>
  <c r="Q103" i="5"/>
  <c r="O103" i="5"/>
  <c r="N103" i="5"/>
  <c r="P103" i="5" s="1"/>
  <c r="AG102" i="5"/>
  <c r="AH102" i="5" s="1"/>
  <c r="AF102" i="5"/>
  <c r="AE102" i="5"/>
  <c r="AD102" i="5"/>
  <c r="W102" i="5"/>
  <c r="V102" i="5"/>
  <c r="Q102" i="5"/>
  <c r="R102" i="5" s="1"/>
  <c r="P102" i="5"/>
  <c r="O102" i="5"/>
  <c r="N102" i="5"/>
  <c r="AG101" i="5"/>
  <c r="AH101" i="5" s="1"/>
  <c r="AF101" i="5"/>
  <c r="AE101" i="5"/>
  <c r="AD101" i="5"/>
  <c r="W101" i="5"/>
  <c r="V101" i="5"/>
  <c r="R101" i="5"/>
  <c r="Q101" i="5"/>
  <c r="P101" i="5"/>
  <c r="O101" i="5"/>
  <c r="N101" i="5"/>
  <c r="AE100" i="5"/>
  <c r="AD100" i="5"/>
  <c r="AG100" i="5" s="1"/>
  <c r="Z100" i="5"/>
  <c r="Y100" i="5"/>
  <c r="W100" i="5"/>
  <c r="V100" i="5"/>
  <c r="X100" i="5" s="1"/>
  <c r="Q100" i="5"/>
  <c r="P100" i="5"/>
  <c r="O100" i="5"/>
  <c r="R100" i="5" s="1"/>
  <c r="N100" i="5"/>
  <c r="AE99" i="5"/>
  <c r="AD99" i="5"/>
  <c r="Z99" i="5"/>
  <c r="Y99" i="5"/>
  <c r="X99" i="5"/>
  <c r="W99" i="5"/>
  <c r="V99" i="5"/>
  <c r="Q99" i="5"/>
  <c r="P99" i="5"/>
  <c r="O99" i="5"/>
  <c r="N99" i="5"/>
  <c r="AE98" i="5"/>
  <c r="AD98" i="5"/>
  <c r="Y98" i="5"/>
  <c r="Z98" i="5" s="1"/>
  <c r="X98" i="5"/>
  <c r="W98" i="5"/>
  <c r="V98" i="5"/>
  <c r="P98" i="5"/>
  <c r="O98" i="5"/>
  <c r="N98" i="5"/>
  <c r="AG97" i="5"/>
  <c r="AE97" i="5"/>
  <c r="AD97" i="5"/>
  <c r="AF97" i="5" s="1"/>
  <c r="Z97" i="5"/>
  <c r="Y97" i="5"/>
  <c r="X97" i="5"/>
  <c r="W97" i="5"/>
  <c r="V97" i="5"/>
  <c r="O97" i="5"/>
  <c r="N97" i="5"/>
  <c r="AG96" i="5"/>
  <c r="AF96" i="5"/>
  <c r="AE96" i="5"/>
  <c r="AD96" i="5"/>
  <c r="X96" i="5"/>
  <c r="W96" i="5"/>
  <c r="V96" i="5"/>
  <c r="Y96" i="5" s="1"/>
  <c r="Z96" i="5" s="1"/>
  <c r="O96" i="5"/>
  <c r="N96" i="5"/>
  <c r="AG95" i="5"/>
  <c r="AF95" i="5"/>
  <c r="AE95" i="5"/>
  <c r="AD95" i="5"/>
  <c r="X95" i="5"/>
  <c r="W95" i="5"/>
  <c r="V95" i="5"/>
  <c r="R95" i="5"/>
  <c r="AH95" i="5" s="1"/>
  <c r="Q95" i="5"/>
  <c r="O95" i="5"/>
  <c r="N95" i="5"/>
  <c r="P95" i="5" s="1"/>
  <c r="AG94" i="5"/>
  <c r="AF94" i="5"/>
  <c r="AE94" i="5"/>
  <c r="AD94" i="5"/>
  <c r="W94" i="5"/>
  <c r="V94" i="5"/>
  <c r="Q94" i="5"/>
  <c r="R94" i="5" s="1"/>
  <c r="AH94" i="5" s="1"/>
  <c r="P94" i="5"/>
  <c r="O94" i="5"/>
  <c r="N94" i="5"/>
  <c r="AE93" i="5"/>
  <c r="AD93" i="5"/>
  <c r="AG93" i="5" s="1"/>
  <c r="AH93" i="5" s="1"/>
  <c r="W93" i="5"/>
  <c r="V93" i="5"/>
  <c r="R93" i="5"/>
  <c r="Q93" i="5"/>
  <c r="P93" i="5"/>
  <c r="O93" i="5"/>
  <c r="N93" i="5"/>
  <c r="AF92" i="5"/>
  <c r="AE92" i="5"/>
  <c r="AD92" i="5"/>
  <c r="Z92" i="5"/>
  <c r="Y92" i="5"/>
  <c r="W92" i="5"/>
  <c r="V92" i="5"/>
  <c r="X92" i="5" s="1"/>
  <c r="Q92" i="5"/>
  <c r="R92" i="5" s="1"/>
  <c r="P92" i="5"/>
  <c r="O92" i="5"/>
  <c r="N92" i="5"/>
  <c r="AE91" i="5"/>
  <c r="AD91" i="5"/>
  <c r="Y91" i="5"/>
  <c r="Z91" i="5" s="1"/>
  <c r="X91" i="5"/>
  <c r="W91" i="5"/>
  <c r="V91" i="5"/>
  <c r="Q91" i="5"/>
  <c r="R91" i="5" s="1"/>
  <c r="P91" i="5"/>
  <c r="O91" i="5"/>
  <c r="N91" i="5"/>
  <c r="AE90" i="5"/>
  <c r="AD90" i="5"/>
  <c r="Z90" i="5"/>
  <c r="Y90" i="5"/>
  <c r="X90" i="5"/>
  <c r="W90" i="5"/>
  <c r="V90" i="5"/>
  <c r="O90" i="5"/>
  <c r="N90" i="5"/>
  <c r="Q90" i="5" s="1"/>
  <c r="R90" i="5" s="1"/>
  <c r="AG89" i="5"/>
  <c r="AE89" i="5"/>
  <c r="AD89" i="5"/>
  <c r="AF89" i="5" s="1"/>
  <c r="X89" i="5"/>
  <c r="W89" i="5"/>
  <c r="Y89" i="5" s="1"/>
  <c r="Z89" i="5" s="1"/>
  <c r="V89" i="5"/>
  <c r="O89" i="5"/>
  <c r="N89" i="5"/>
  <c r="AG88" i="5"/>
  <c r="AF88" i="5"/>
  <c r="AE88" i="5"/>
  <c r="AD88" i="5"/>
  <c r="X88" i="5"/>
  <c r="W88" i="5"/>
  <c r="Y88" i="5" s="1"/>
  <c r="Z88" i="5" s="1"/>
  <c r="V88" i="5"/>
  <c r="O88" i="5"/>
  <c r="N88" i="5"/>
  <c r="AG87" i="5"/>
  <c r="AH87" i="5" s="1"/>
  <c r="AF87" i="5"/>
  <c r="AE87" i="5"/>
  <c r="AD87" i="5"/>
  <c r="X87" i="5"/>
  <c r="W87" i="5"/>
  <c r="V87" i="5"/>
  <c r="Y87" i="5" s="1"/>
  <c r="R87" i="5"/>
  <c r="Q87" i="5"/>
  <c r="O87" i="5"/>
  <c r="N87" i="5"/>
  <c r="P87" i="5" s="1"/>
  <c r="AG86" i="5"/>
  <c r="AF86" i="5"/>
  <c r="AE86" i="5"/>
  <c r="AD86" i="5"/>
  <c r="W86" i="5"/>
  <c r="V86" i="5"/>
  <c r="Q86" i="5"/>
  <c r="R86" i="5" s="1"/>
  <c r="AH86" i="5" s="1"/>
  <c r="P86" i="5"/>
  <c r="O86" i="5"/>
  <c r="N86" i="5"/>
  <c r="AF85" i="5"/>
  <c r="AE85" i="5"/>
  <c r="AD85" i="5"/>
  <c r="AG85" i="5" s="1"/>
  <c r="AH85" i="5" s="1"/>
  <c r="W85" i="5"/>
  <c r="V85" i="5"/>
  <c r="P85" i="5"/>
  <c r="Q85" i="5" s="1"/>
  <c r="R85" i="5" s="1"/>
  <c r="O85" i="5"/>
  <c r="N85" i="5"/>
  <c r="AF84" i="5"/>
  <c r="AE84" i="5"/>
  <c r="AD84" i="5"/>
  <c r="Z84" i="5"/>
  <c r="Y84" i="5"/>
  <c r="W84" i="5"/>
  <c r="V84" i="5"/>
  <c r="X84" i="5" s="1"/>
  <c r="P84" i="5"/>
  <c r="Q84" i="5" s="1"/>
  <c r="R84" i="5" s="1"/>
  <c r="O84" i="5"/>
  <c r="N84" i="5"/>
  <c r="AE83" i="5"/>
  <c r="AD83" i="5"/>
  <c r="Z83" i="5"/>
  <c r="Y83" i="5"/>
  <c r="X83" i="5"/>
  <c r="W83" i="5"/>
  <c r="V83" i="5"/>
  <c r="O83" i="5"/>
  <c r="N83" i="5"/>
  <c r="Q83" i="5" s="1"/>
  <c r="R83" i="5" s="1"/>
  <c r="AE82" i="5"/>
  <c r="AD82" i="5"/>
  <c r="Z82" i="5"/>
  <c r="Y82" i="5"/>
  <c r="X82" i="5"/>
  <c r="W82" i="5"/>
  <c r="V82" i="5"/>
  <c r="P82" i="5"/>
  <c r="O82" i="5"/>
  <c r="N82" i="5"/>
  <c r="AG81" i="5"/>
  <c r="AE81" i="5"/>
  <c r="AD81" i="5"/>
  <c r="AF81" i="5" s="1"/>
  <c r="Y81" i="5"/>
  <c r="Z81" i="5" s="1"/>
  <c r="X81" i="5"/>
  <c r="W81" i="5"/>
  <c r="V81" i="5"/>
  <c r="O81" i="5"/>
  <c r="N81" i="5"/>
  <c r="AG80" i="5"/>
  <c r="AF80" i="5"/>
  <c r="AE80" i="5"/>
  <c r="AD80" i="5"/>
  <c r="Y80" i="5"/>
  <c r="Z80" i="5" s="1"/>
  <c r="X80" i="5"/>
  <c r="W80" i="5"/>
  <c r="V80" i="5"/>
  <c r="O80" i="5"/>
  <c r="N80" i="5"/>
  <c r="AG79" i="5"/>
  <c r="AF79" i="5"/>
  <c r="AE79" i="5"/>
  <c r="AD79" i="5"/>
  <c r="W79" i="5"/>
  <c r="V79" i="5"/>
  <c r="Y79" i="5" s="1"/>
  <c r="Z79" i="5" s="1"/>
  <c r="R79" i="5"/>
  <c r="AH79" i="5" s="1"/>
  <c r="Q79" i="5"/>
  <c r="O79" i="5"/>
  <c r="N79" i="5"/>
  <c r="P79" i="5" s="1"/>
  <c r="AG78" i="5"/>
  <c r="AF78" i="5"/>
  <c r="AE78" i="5"/>
  <c r="AD78" i="5"/>
  <c r="W78" i="5"/>
  <c r="V78" i="5"/>
  <c r="R78" i="5"/>
  <c r="AH78" i="5" s="1"/>
  <c r="Q78" i="5"/>
  <c r="P78" i="5"/>
  <c r="O78" i="5"/>
  <c r="N78" i="5"/>
  <c r="AG77" i="5"/>
  <c r="AF77" i="5"/>
  <c r="AE77" i="5"/>
  <c r="AD77" i="5"/>
  <c r="W77" i="5"/>
  <c r="V77" i="5"/>
  <c r="Q77" i="5"/>
  <c r="R77" i="5" s="1"/>
  <c r="P77" i="5"/>
  <c r="O77" i="5"/>
  <c r="N77" i="5"/>
  <c r="AF76" i="5"/>
  <c r="AE76" i="5"/>
  <c r="AD76" i="5"/>
  <c r="AG76" i="5" s="1"/>
  <c r="Z76" i="5"/>
  <c r="Y76" i="5"/>
  <c r="W76" i="5"/>
  <c r="V76" i="5"/>
  <c r="X76" i="5" s="1"/>
  <c r="R76" i="5"/>
  <c r="Q76" i="5"/>
  <c r="P76" i="5"/>
  <c r="O76" i="5"/>
  <c r="N76" i="5"/>
  <c r="AE75" i="5"/>
  <c r="AD75" i="5"/>
  <c r="Y75" i="5"/>
  <c r="Z75" i="5" s="1"/>
  <c r="X75" i="5"/>
  <c r="W75" i="5"/>
  <c r="V75" i="5"/>
  <c r="P75" i="5"/>
  <c r="O75" i="5"/>
  <c r="N75" i="5"/>
  <c r="Q75" i="5" s="1"/>
  <c r="R75" i="5" s="1"/>
  <c r="AE74" i="5"/>
  <c r="AD74" i="5"/>
  <c r="Z74" i="5"/>
  <c r="Y74" i="5"/>
  <c r="X74" i="5"/>
  <c r="W74" i="5"/>
  <c r="V74" i="5"/>
  <c r="P74" i="5"/>
  <c r="O74" i="5"/>
  <c r="N74" i="5"/>
  <c r="Q74" i="5" s="1"/>
  <c r="AG73" i="5"/>
  <c r="AE73" i="5"/>
  <c r="AD73" i="5"/>
  <c r="AF73" i="5" s="1"/>
  <c r="Z73" i="5"/>
  <c r="Y73" i="5"/>
  <c r="X73" i="5"/>
  <c r="W73" i="5"/>
  <c r="V73" i="5"/>
  <c r="O73" i="5"/>
  <c r="N73" i="5"/>
  <c r="AG72" i="5"/>
  <c r="AF72" i="5"/>
  <c r="AE72" i="5"/>
  <c r="AD72" i="5"/>
  <c r="W72" i="5"/>
  <c r="V72" i="5"/>
  <c r="Y72" i="5" s="1"/>
  <c r="Z72" i="5" s="1"/>
  <c r="O72" i="5"/>
  <c r="N72" i="5"/>
  <c r="AG71" i="5"/>
  <c r="AF71" i="5"/>
  <c r="AE71" i="5"/>
  <c r="AD71" i="5"/>
  <c r="X71" i="5"/>
  <c r="W71" i="5"/>
  <c r="V71" i="5"/>
  <c r="Y71" i="5" s="1"/>
  <c r="R71" i="5"/>
  <c r="AH71" i="5" s="1"/>
  <c r="Q71" i="5"/>
  <c r="O71" i="5"/>
  <c r="N71" i="5"/>
  <c r="P71" i="5" s="1"/>
  <c r="AG70" i="5"/>
  <c r="AH70" i="5" s="1"/>
  <c r="AF70" i="5"/>
  <c r="AE70" i="5"/>
  <c r="AD70" i="5"/>
  <c r="W70" i="5"/>
  <c r="V70" i="5"/>
  <c r="Q70" i="5"/>
  <c r="R70" i="5" s="1"/>
  <c r="P70" i="5"/>
  <c r="O70" i="5"/>
  <c r="N70" i="5"/>
  <c r="AG69" i="5"/>
  <c r="AH69" i="5" s="1"/>
  <c r="AF69" i="5"/>
  <c r="AE69" i="5"/>
  <c r="AD69" i="5"/>
  <c r="W69" i="5"/>
  <c r="V69" i="5"/>
  <c r="R69" i="5"/>
  <c r="Q69" i="5"/>
  <c r="P69" i="5"/>
  <c r="O69" i="5"/>
  <c r="N69" i="5"/>
  <c r="AE68" i="5"/>
  <c r="AD68" i="5"/>
  <c r="AG68" i="5" s="1"/>
  <c r="Z68" i="5"/>
  <c r="Y68" i="5"/>
  <c r="W68" i="5"/>
  <c r="V68" i="5"/>
  <c r="X68" i="5" s="1"/>
  <c r="Q68" i="5"/>
  <c r="P68" i="5"/>
  <c r="O68" i="5"/>
  <c r="R68" i="5" s="1"/>
  <c r="N68" i="5"/>
  <c r="AE67" i="5"/>
  <c r="AD67" i="5"/>
  <c r="Z67" i="5"/>
  <c r="Y67" i="5"/>
  <c r="X67" i="5"/>
  <c r="W67" i="5"/>
  <c r="V67" i="5"/>
  <c r="P67" i="5"/>
  <c r="O67" i="5"/>
  <c r="Q67" i="5" s="1"/>
  <c r="R67" i="5" s="1"/>
  <c r="N67" i="5"/>
  <c r="AE66" i="5"/>
  <c r="AD66" i="5"/>
  <c r="Y66" i="5"/>
  <c r="Z66" i="5" s="1"/>
  <c r="X66" i="5"/>
  <c r="W66" i="5"/>
  <c r="V66" i="5"/>
  <c r="P66" i="5"/>
  <c r="O66" i="5"/>
  <c r="N66" i="5"/>
  <c r="AG65" i="5"/>
  <c r="AE65" i="5"/>
  <c r="AD65" i="5"/>
  <c r="AF65" i="5" s="1"/>
  <c r="Z65" i="5"/>
  <c r="Y65" i="5"/>
  <c r="X65" i="5"/>
  <c r="W65" i="5"/>
  <c r="V65" i="5"/>
  <c r="O65" i="5"/>
  <c r="N65" i="5"/>
  <c r="AG64" i="5"/>
  <c r="AF64" i="5"/>
  <c r="AE64" i="5"/>
  <c r="AD64" i="5"/>
  <c r="X64" i="5"/>
  <c r="W64" i="5"/>
  <c r="V64" i="5"/>
  <c r="Y64" i="5" s="1"/>
  <c r="Z64" i="5" s="1"/>
  <c r="O64" i="5"/>
  <c r="N64" i="5"/>
  <c r="AG63" i="5"/>
  <c r="AF63" i="5"/>
  <c r="AE63" i="5"/>
  <c r="AD63" i="5"/>
  <c r="X63" i="5"/>
  <c r="W63" i="5"/>
  <c r="V63" i="5"/>
  <c r="Y63" i="5" s="1"/>
  <c r="R63" i="5"/>
  <c r="AH63" i="5" s="1"/>
  <c r="Q63" i="5"/>
  <c r="O63" i="5"/>
  <c r="N63" i="5"/>
  <c r="P63" i="5" s="1"/>
  <c r="AG62" i="5"/>
  <c r="AF62" i="5"/>
  <c r="AE62" i="5"/>
  <c r="AD62" i="5"/>
  <c r="W62" i="5"/>
  <c r="V62" i="5"/>
  <c r="R62" i="5"/>
  <c r="AH62" i="5" s="1"/>
  <c r="Q62" i="5"/>
  <c r="P62" i="5"/>
  <c r="O62" i="5"/>
  <c r="N62" i="5"/>
  <c r="AE61" i="5"/>
  <c r="AD61" i="5"/>
  <c r="AG61" i="5" s="1"/>
  <c r="AH61" i="5" s="1"/>
  <c r="W61" i="5"/>
  <c r="V61" i="5"/>
  <c r="R61" i="5"/>
  <c r="Q61" i="5"/>
  <c r="P61" i="5"/>
  <c r="O61" i="5"/>
  <c r="N61" i="5"/>
  <c r="AF60" i="5"/>
  <c r="AE60" i="5"/>
  <c r="AD60" i="5"/>
  <c r="Z60" i="5"/>
  <c r="Y60" i="5"/>
  <c r="W60" i="5"/>
  <c r="V60" i="5"/>
  <c r="X60" i="5" s="1"/>
  <c r="Q60" i="5"/>
  <c r="R60" i="5" s="1"/>
  <c r="P60" i="5"/>
  <c r="O60" i="5"/>
  <c r="N60" i="5"/>
  <c r="AE59" i="5"/>
  <c r="AD59" i="5"/>
  <c r="Y59" i="5"/>
  <c r="Z59" i="5" s="1"/>
  <c r="X59" i="5"/>
  <c r="W59" i="5"/>
  <c r="V59" i="5"/>
  <c r="Q59" i="5"/>
  <c r="R59" i="5" s="1"/>
  <c r="P59" i="5"/>
  <c r="O59" i="5"/>
  <c r="N59" i="5"/>
  <c r="AE58" i="5"/>
  <c r="AD58" i="5"/>
  <c r="Z58" i="5"/>
  <c r="Y58" i="5"/>
  <c r="X58" i="5"/>
  <c r="W58" i="5"/>
  <c r="V58" i="5"/>
  <c r="O58" i="5"/>
  <c r="N58" i="5"/>
  <c r="Q58" i="5" s="1"/>
  <c r="R58" i="5" s="1"/>
  <c r="AG57" i="5"/>
  <c r="AE57" i="5"/>
  <c r="AD57" i="5"/>
  <c r="AF57" i="5" s="1"/>
  <c r="X57" i="5"/>
  <c r="W57" i="5"/>
  <c r="Y57" i="5" s="1"/>
  <c r="Z57" i="5" s="1"/>
  <c r="V57" i="5"/>
  <c r="O57" i="5"/>
  <c r="N57" i="5"/>
  <c r="AG56" i="5"/>
  <c r="AF56" i="5"/>
  <c r="AE56" i="5"/>
  <c r="AD56" i="5"/>
  <c r="X56" i="5"/>
  <c r="W56" i="5"/>
  <c r="Y56" i="5" s="1"/>
  <c r="Z56" i="5" s="1"/>
  <c r="V56" i="5"/>
  <c r="O56" i="5"/>
  <c r="N56" i="5"/>
  <c r="AG55" i="5"/>
  <c r="AH55" i="5" s="1"/>
  <c r="AF55" i="5"/>
  <c r="AE55" i="5"/>
  <c r="AD55" i="5"/>
  <c r="X55" i="5"/>
  <c r="W55" i="5"/>
  <c r="V55" i="5"/>
  <c r="R55" i="5"/>
  <c r="Q55" i="5"/>
  <c r="O55" i="5"/>
  <c r="N55" i="5"/>
  <c r="P55" i="5" s="1"/>
  <c r="AG54" i="5"/>
  <c r="AF54" i="5"/>
  <c r="AE54" i="5"/>
  <c r="AD54" i="5"/>
  <c r="W54" i="5"/>
  <c r="V54" i="5"/>
  <c r="Q54" i="5"/>
  <c r="R54" i="5" s="1"/>
  <c r="AH54" i="5" s="1"/>
  <c r="P54" i="5"/>
  <c r="O54" i="5"/>
  <c r="N54" i="5"/>
  <c r="AF53" i="5"/>
  <c r="AE53" i="5"/>
  <c r="AD53" i="5"/>
  <c r="AG53" i="5" s="1"/>
  <c r="AH53" i="5" s="1"/>
  <c r="W53" i="5"/>
  <c r="V53" i="5"/>
  <c r="R53" i="5"/>
  <c r="Q53" i="5"/>
  <c r="P53" i="5"/>
  <c r="O53" i="5"/>
  <c r="N53" i="5"/>
  <c r="AF52" i="5"/>
  <c r="AE52" i="5"/>
  <c r="AD52" i="5"/>
  <c r="W52" i="5"/>
  <c r="V52" i="5"/>
  <c r="X52" i="5" s="1"/>
  <c r="Y52" i="5" s="1"/>
  <c r="Z52" i="5" s="1"/>
  <c r="P52" i="5"/>
  <c r="O52" i="5"/>
  <c r="Q52" i="5" s="1"/>
  <c r="R52" i="5" s="1"/>
  <c r="N52" i="5"/>
  <c r="AE51" i="5"/>
  <c r="AD51" i="5"/>
  <c r="Y51" i="5"/>
  <c r="Z51" i="5" s="1"/>
  <c r="X51" i="5"/>
  <c r="W51" i="5"/>
  <c r="V51" i="5"/>
  <c r="Q51" i="5"/>
  <c r="R51" i="5" s="1"/>
  <c r="O51" i="5"/>
  <c r="N51" i="5"/>
  <c r="P51" i="5" s="1"/>
  <c r="AE50" i="5"/>
  <c r="AD50" i="5"/>
  <c r="Y50" i="5"/>
  <c r="Z50" i="5" s="1"/>
  <c r="X50" i="5"/>
  <c r="W50" i="5"/>
  <c r="V50" i="5"/>
  <c r="O50" i="5"/>
  <c r="N50" i="5"/>
  <c r="AG49" i="5"/>
  <c r="AE49" i="5"/>
  <c r="AD49" i="5"/>
  <c r="AF49" i="5" s="1"/>
  <c r="X49" i="5"/>
  <c r="W49" i="5"/>
  <c r="Y49" i="5" s="1"/>
  <c r="Z49" i="5" s="1"/>
  <c r="V49" i="5"/>
  <c r="O49" i="5"/>
  <c r="N49" i="5"/>
  <c r="AG48" i="5"/>
  <c r="AF48" i="5"/>
  <c r="AE48" i="5"/>
  <c r="AD48" i="5"/>
  <c r="Y48" i="5"/>
  <c r="Z48" i="5" s="1"/>
  <c r="X48" i="5"/>
  <c r="W48" i="5"/>
  <c r="V48" i="5"/>
  <c r="O48" i="5"/>
  <c r="N48" i="5"/>
  <c r="AG47" i="5"/>
  <c r="AF47" i="5"/>
  <c r="AE47" i="5"/>
  <c r="AD47" i="5"/>
  <c r="W47" i="5"/>
  <c r="V47" i="5"/>
  <c r="Y47" i="5" s="1"/>
  <c r="Z47" i="5" s="1"/>
  <c r="R47" i="5"/>
  <c r="AH47" i="5" s="1"/>
  <c r="Q47" i="5"/>
  <c r="O47" i="5"/>
  <c r="N47" i="5"/>
  <c r="P47" i="5" s="1"/>
  <c r="AF46" i="5"/>
  <c r="AE46" i="5"/>
  <c r="AG46" i="5" s="1"/>
  <c r="AH46" i="5" s="1"/>
  <c r="AD46" i="5"/>
  <c r="W46" i="5"/>
  <c r="V46" i="5"/>
  <c r="R46" i="5"/>
  <c r="Q46" i="5"/>
  <c r="P46" i="5"/>
  <c r="O46" i="5"/>
  <c r="N46" i="5"/>
  <c r="AE45" i="5"/>
  <c r="AD45" i="5"/>
  <c r="AG45" i="5" s="1"/>
  <c r="AH45" i="5" s="1"/>
  <c r="W45" i="5"/>
  <c r="V45" i="5"/>
  <c r="Q45" i="5"/>
  <c r="R45" i="5" s="1"/>
  <c r="P45" i="5"/>
  <c r="O45" i="5"/>
  <c r="N45" i="5"/>
  <c r="AF44" i="5"/>
  <c r="AE44" i="5"/>
  <c r="AD44" i="5"/>
  <c r="AG44" i="5" s="1"/>
  <c r="Z44" i="5"/>
  <c r="Y44" i="5"/>
  <c r="W44" i="5"/>
  <c r="V44" i="5"/>
  <c r="X44" i="5" s="1"/>
  <c r="Q44" i="5"/>
  <c r="R44" i="5" s="1"/>
  <c r="P44" i="5"/>
  <c r="O44" i="5"/>
  <c r="N44" i="5"/>
  <c r="AE43" i="5"/>
  <c r="AD43" i="5"/>
  <c r="Z43" i="5"/>
  <c r="Y43" i="5"/>
  <c r="X43" i="5"/>
  <c r="W43" i="5"/>
  <c r="V43" i="5"/>
  <c r="O43" i="5"/>
  <c r="N43" i="5"/>
  <c r="Q43" i="5" s="1"/>
  <c r="R43" i="5" s="1"/>
  <c r="AE42" i="5"/>
  <c r="AD42" i="5"/>
  <c r="Z42" i="5"/>
  <c r="Y42" i="5"/>
  <c r="X42" i="5"/>
  <c r="W42" i="5"/>
  <c r="V42" i="5"/>
  <c r="O42" i="5"/>
  <c r="N42" i="5"/>
  <c r="Q42" i="5" s="1"/>
  <c r="R42" i="5" s="1"/>
  <c r="AG41" i="5"/>
  <c r="AE41" i="5"/>
  <c r="AD41" i="5"/>
  <c r="AF41" i="5" s="1"/>
  <c r="Y41" i="5"/>
  <c r="X41" i="5"/>
  <c r="W41" i="5"/>
  <c r="Z41" i="5" s="1"/>
  <c r="V41" i="5"/>
  <c r="O41" i="5"/>
  <c r="N41" i="5"/>
  <c r="AG40" i="5"/>
  <c r="AF40" i="5"/>
  <c r="AE40" i="5"/>
  <c r="AD40" i="5"/>
  <c r="Y40" i="5"/>
  <c r="Z40" i="5" s="1"/>
  <c r="W40" i="5"/>
  <c r="V40" i="5"/>
  <c r="X40" i="5" s="1"/>
  <c r="O40" i="5"/>
  <c r="N40" i="5"/>
  <c r="AG39" i="5"/>
  <c r="AH39" i="5" s="1"/>
  <c r="AF39" i="5"/>
  <c r="AE39" i="5"/>
  <c r="AD39" i="5"/>
  <c r="W39" i="5"/>
  <c r="V39" i="5"/>
  <c r="R39" i="5"/>
  <c r="Q39" i="5"/>
  <c r="O39" i="5"/>
  <c r="N39" i="5"/>
  <c r="P39" i="5" s="1"/>
  <c r="AG38" i="5"/>
  <c r="AH38" i="5" s="1"/>
  <c r="AF38" i="5"/>
  <c r="AE38" i="5"/>
  <c r="AD38" i="5"/>
  <c r="W38" i="5"/>
  <c r="V38" i="5"/>
  <c r="R38" i="5"/>
  <c r="Q38" i="5"/>
  <c r="P38" i="5"/>
  <c r="O38" i="5"/>
  <c r="N38" i="5"/>
  <c r="AG37" i="5"/>
  <c r="AF37" i="5"/>
  <c r="AE37" i="5"/>
  <c r="AD37" i="5"/>
  <c r="W37" i="5"/>
  <c r="V37" i="5"/>
  <c r="R37" i="5"/>
  <c r="Q37" i="5"/>
  <c r="P37" i="5"/>
  <c r="O37" i="5"/>
  <c r="N37" i="5"/>
  <c r="AE36" i="5"/>
  <c r="AD36" i="5"/>
  <c r="AG36" i="5" s="1"/>
  <c r="Z36" i="5"/>
  <c r="Y36" i="5"/>
  <c r="W36" i="5"/>
  <c r="V36" i="5"/>
  <c r="X36" i="5" s="1"/>
  <c r="R36" i="5"/>
  <c r="Q36" i="5"/>
  <c r="P36" i="5"/>
  <c r="O36" i="5"/>
  <c r="N36" i="5"/>
  <c r="AE35" i="5"/>
  <c r="AD35" i="5"/>
  <c r="Z35" i="5"/>
  <c r="Y35" i="5"/>
  <c r="X35" i="5"/>
  <c r="W35" i="5"/>
  <c r="V35" i="5"/>
  <c r="O35" i="5"/>
  <c r="N35" i="5"/>
  <c r="Q35" i="5" s="1"/>
  <c r="R35" i="5" s="1"/>
  <c r="AE34" i="5"/>
  <c r="AD34" i="5"/>
  <c r="Y34" i="5"/>
  <c r="Z34" i="5" s="1"/>
  <c r="X34" i="5"/>
  <c r="W34" i="5"/>
  <c r="V34" i="5"/>
  <c r="P34" i="5"/>
  <c r="O34" i="5"/>
  <c r="N34" i="5"/>
  <c r="AG33" i="5"/>
  <c r="AE33" i="5"/>
  <c r="AD33" i="5"/>
  <c r="AF33" i="5" s="1"/>
  <c r="Y33" i="5"/>
  <c r="Z33" i="5" s="1"/>
  <c r="X33" i="5"/>
  <c r="W33" i="5"/>
  <c r="V33" i="5"/>
  <c r="O33" i="5"/>
  <c r="N33" i="5"/>
  <c r="AG32" i="5"/>
  <c r="AH32" i="5" s="1"/>
  <c r="AF32" i="5"/>
  <c r="AE32" i="5"/>
  <c r="AD32" i="5"/>
  <c r="W32" i="5"/>
  <c r="V32" i="5"/>
  <c r="Y32" i="5" s="1"/>
  <c r="Z32" i="5" s="1"/>
  <c r="Q32" i="5"/>
  <c r="R32" i="5" s="1"/>
  <c r="P32" i="5"/>
  <c r="O32" i="5"/>
  <c r="N32" i="5"/>
  <c r="AE31" i="5"/>
  <c r="AD31" i="5"/>
  <c r="AG31" i="5" s="1"/>
  <c r="AH31" i="5" s="1"/>
  <c r="W31" i="5"/>
  <c r="V31" i="5"/>
  <c r="P31" i="5"/>
  <c r="Q31" i="5" s="1"/>
  <c r="R31" i="5" s="1"/>
  <c r="O31" i="5"/>
  <c r="N31" i="5"/>
  <c r="AF30" i="5"/>
  <c r="AE30" i="5"/>
  <c r="AD30" i="5"/>
  <c r="AG30" i="5" s="1"/>
  <c r="Z30" i="5"/>
  <c r="Y30" i="5"/>
  <c r="W30" i="5"/>
  <c r="V30" i="5"/>
  <c r="X30" i="5" s="1"/>
  <c r="P30" i="5"/>
  <c r="O30" i="5"/>
  <c r="Q30" i="5" s="1"/>
  <c r="R30" i="5" s="1"/>
  <c r="N30" i="5"/>
  <c r="AE29" i="5"/>
  <c r="AD29" i="5"/>
  <c r="AG29" i="5" s="1"/>
  <c r="Y29" i="5"/>
  <c r="Z29" i="5" s="1"/>
  <c r="X29" i="5"/>
  <c r="W29" i="5"/>
  <c r="V29" i="5"/>
  <c r="O29" i="5"/>
  <c r="N29" i="5"/>
  <c r="Q29" i="5" s="1"/>
  <c r="R29" i="5" s="1"/>
  <c r="AE28" i="5"/>
  <c r="AD28" i="5"/>
  <c r="AG28" i="5" s="1"/>
  <c r="Y28" i="5"/>
  <c r="Z28" i="5" s="1"/>
  <c r="X28" i="5"/>
  <c r="W28" i="5"/>
  <c r="V28" i="5"/>
  <c r="P28" i="5"/>
  <c r="O28" i="5"/>
  <c r="N28" i="5"/>
  <c r="Q28" i="5" s="1"/>
  <c r="R28" i="5" s="1"/>
  <c r="AG27" i="5"/>
  <c r="AE27" i="5"/>
  <c r="AD27" i="5"/>
  <c r="AF27" i="5" s="1"/>
  <c r="Y27" i="5"/>
  <c r="X27" i="5"/>
  <c r="W27" i="5"/>
  <c r="Z27" i="5" s="1"/>
  <c r="V27" i="5"/>
  <c r="O27" i="5"/>
  <c r="N27" i="5"/>
  <c r="Q27" i="5" s="1"/>
  <c r="R27" i="5" s="1"/>
  <c r="AH27" i="5" s="1"/>
  <c r="AG26" i="5"/>
  <c r="AF26" i="5"/>
  <c r="AE26" i="5"/>
  <c r="AD26" i="5"/>
  <c r="W26" i="5"/>
  <c r="V26" i="5"/>
  <c r="Y26" i="5" s="1"/>
  <c r="Z26" i="5" s="1"/>
  <c r="O26" i="5"/>
  <c r="N26" i="5"/>
  <c r="Q26" i="5" s="1"/>
  <c r="R26" i="5" s="1"/>
  <c r="AG25" i="5"/>
  <c r="AH25" i="5" s="1"/>
  <c r="AF25" i="5"/>
  <c r="AE25" i="5"/>
  <c r="AD25" i="5"/>
  <c r="X25" i="5"/>
  <c r="W25" i="5"/>
  <c r="V25" i="5"/>
  <c r="Y25" i="5" s="1"/>
  <c r="Z25" i="5" s="1"/>
  <c r="R25" i="5"/>
  <c r="Q25" i="5"/>
  <c r="O25" i="5"/>
  <c r="N25" i="5"/>
  <c r="P25" i="5" s="1"/>
  <c r="AF24" i="5"/>
  <c r="AE24" i="5"/>
  <c r="AG24" i="5" s="1"/>
  <c r="AH24" i="5" s="1"/>
  <c r="AD24" i="5"/>
  <c r="W24" i="5"/>
  <c r="V24" i="5"/>
  <c r="Y24" i="5" s="1"/>
  <c r="Z24" i="5" s="1"/>
  <c r="Q24" i="5"/>
  <c r="R24" i="5" s="1"/>
  <c r="P24" i="5"/>
  <c r="O24" i="5"/>
  <c r="N24" i="5"/>
  <c r="AE23" i="5"/>
  <c r="AD23" i="5"/>
  <c r="AG23" i="5" s="1"/>
  <c r="AH23" i="5" s="1"/>
  <c r="W23" i="5"/>
  <c r="V23" i="5"/>
  <c r="Y23" i="5" s="1"/>
  <c r="Z23" i="5" s="1"/>
  <c r="Q23" i="5"/>
  <c r="R23" i="5" s="1"/>
  <c r="P23" i="5"/>
  <c r="O23" i="5"/>
  <c r="N23" i="5"/>
  <c r="AF22" i="5"/>
  <c r="AE22" i="5"/>
  <c r="AD22" i="5"/>
  <c r="AG22" i="5" s="1"/>
  <c r="AH22" i="5" s="1"/>
  <c r="Z22" i="5"/>
  <c r="Y22" i="5"/>
  <c r="W22" i="5"/>
  <c r="V22" i="5"/>
  <c r="X22" i="5" s="1"/>
  <c r="Q22" i="5"/>
  <c r="R22" i="5" s="1"/>
  <c r="P22" i="5"/>
  <c r="O22" i="5"/>
  <c r="N22" i="5"/>
  <c r="AE21" i="5"/>
  <c r="AD21" i="5"/>
  <c r="AG21" i="5" s="1"/>
  <c r="Y21" i="5"/>
  <c r="Z21" i="5" s="1"/>
  <c r="X21" i="5"/>
  <c r="W21" i="5"/>
  <c r="V21" i="5"/>
  <c r="O21" i="5"/>
  <c r="N21" i="5"/>
  <c r="Q21" i="5" s="1"/>
  <c r="R21" i="5" s="1"/>
  <c r="AE20" i="5"/>
  <c r="AD20" i="5"/>
  <c r="AG20" i="5" s="1"/>
  <c r="Y20" i="5"/>
  <c r="Z20" i="5" s="1"/>
  <c r="X20" i="5"/>
  <c r="W20" i="5"/>
  <c r="V20" i="5"/>
  <c r="O20" i="5"/>
  <c r="N20" i="5"/>
  <c r="Q20" i="5" s="1"/>
  <c r="R20" i="5" s="1"/>
  <c r="AG19" i="5"/>
  <c r="AE19" i="5"/>
  <c r="AD19" i="5"/>
  <c r="AF19" i="5" s="1"/>
  <c r="X19" i="5"/>
  <c r="W19" i="5"/>
  <c r="Y19" i="5" s="1"/>
  <c r="Z19" i="5" s="1"/>
  <c r="V19" i="5"/>
  <c r="O19" i="5"/>
  <c r="N19" i="5"/>
  <c r="Q19" i="5" s="1"/>
  <c r="R19" i="5" s="1"/>
  <c r="AH19" i="5" s="1"/>
  <c r="AG18" i="5"/>
  <c r="AF18" i="5"/>
  <c r="AE18" i="5"/>
  <c r="AD18" i="5"/>
  <c r="W18" i="5"/>
  <c r="V18" i="5"/>
  <c r="Y18" i="5" s="1"/>
  <c r="Z18" i="5" s="1"/>
  <c r="O18" i="5"/>
  <c r="N18" i="5"/>
  <c r="Q18" i="5" s="1"/>
  <c r="R18" i="5" s="1"/>
  <c r="AG17" i="5"/>
  <c r="AH17" i="5" s="1"/>
  <c r="AF17" i="5"/>
  <c r="AE17" i="5"/>
  <c r="AD17" i="5"/>
  <c r="W17" i="5"/>
  <c r="V17" i="5"/>
  <c r="Y17" i="5" s="1"/>
  <c r="Z17" i="5" s="1"/>
  <c r="R17" i="5"/>
  <c r="Q17" i="5"/>
  <c r="O17" i="5"/>
  <c r="N17" i="5"/>
  <c r="P17" i="5" s="1"/>
  <c r="AF16" i="5"/>
  <c r="AE16" i="5"/>
  <c r="AG16" i="5" s="1"/>
  <c r="AD16" i="5"/>
  <c r="W16" i="5"/>
  <c r="V16" i="5"/>
  <c r="Y16" i="5" s="1"/>
  <c r="Z16" i="5" s="1"/>
  <c r="Q16" i="5"/>
  <c r="R16" i="5" s="1"/>
  <c r="P16" i="5"/>
  <c r="O16" i="5"/>
  <c r="N16" i="5"/>
  <c r="AE15" i="5"/>
  <c r="AD15" i="5"/>
  <c r="AG15" i="5" s="1"/>
  <c r="W15" i="5"/>
  <c r="V15" i="5"/>
  <c r="Y15" i="5" s="1"/>
  <c r="Z15" i="5" s="1"/>
  <c r="P15" i="5"/>
  <c r="Q15" i="5" s="1"/>
  <c r="R15" i="5" s="1"/>
  <c r="O15" i="5"/>
  <c r="N15" i="5"/>
  <c r="AE14" i="5"/>
  <c r="AD14" i="5"/>
  <c r="AF14" i="5" s="1"/>
  <c r="Z14" i="5"/>
  <c r="Y14" i="5"/>
  <c r="W14" i="5"/>
  <c r="V14" i="5"/>
  <c r="X14" i="5" s="1"/>
  <c r="P14" i="5"/>
  <c r="O14" i="5"/>
  <c r="Q14" i="5" s="1"/>
  <c r="R14" i="5" s="1"/>
  <c r="N14" i="5"/>
  <c r="AE13" i="5"/>
  <c r="AD13" i="5"/>
  <c r="AG13" i="5" s="1"/>
  <c r="AH13" i="5" s="1"/>
  <c r="Y13" i="5"/>
  <c r="Z13" i="5" s="1"/>
  <c r="X13" i="5"/>
  <c r="W13" i="5"/>
  <c r="V13" i="5"/>
  <c r="O13" i="5"/>
  <c r="N13" i="5"/>
  <c r="Q13" i="5" s="1"/>
  <c r="R13" i="5" s="1"/>
  <c r="AE12" i="5"/>
  <c r="AD12" i="5"/>
  <c r="AG12" i="5" s="1"/>
  <c r="Y12" i="5"/>
  <c r="Z12" i="5" s="1"/>
  <c r="X12" i="5"/>
  <c r="W12" i="5"/>
  <c r="V12" i="5"/>
  <c r="O12" i="5"/>
  <c r="N12" i="5"/>
  <c r="P12" i="5" s="1"/>
  <c r="AG11" i="5"/>
  <c r="AE11" i="5"/>
  <c r="AD11" i="5"/>
  <c r="AF11" i="5" s="1"/>
  <c r="Y11" i="5"/>
  <c r="Z11" i="5" s="1"/>
  <c r="X11" i="5"/>
  <c r="W11" i="5"/>
  <c r="V11" i="5"/>
  <c r="O11" i="5"/>
  <c r="N11" i="5"/>
  <c r="Q11" i="5" s="1"/>
  <c r="R11" i="5" s="1"/>
  <c r="AH11" i="5" s="1"/>
  <c r="AG10" i="5"/>
  <c r="AH10" i="5" s="1"/>
  <c r="AF10" i="5"/>
  <c r="AE10" i="5"/>
  <c r="AD10" i="5"/>
  <c r="W10" i="5"/>
  <c r="V10" i="5"/>
  <c r="Y10" i="5" s="1"/>
  <c r="Z10" i="5" s="1"/>
  <c r="O10" i="5"/>
  <c r="N10" i="5"/>
  <c r="Q10" i="5" s="1"/>
  <c r="R10" i="5" s="1"/>
  <c r="AG9" i="5"/>
  <c r="AH9" i="5" s="1"/>
  <c r="AF9" i="5"/>
  <c r="AE9" i="5"/>
  <c r="AD9" i="5"/>
  <c r="W9" i="5"/>
  <c r="V9" i="5"/>
  <c r="Y9" i="5" s="1"/>
  <c r="Z9" i="5" s="1"/>
  <c r="R9" i="5"/>
  <c r="Q9" i="5"/>
  <c r="O9" i="5"/>
  <c r="N9" i="5"/>
  <c r="P9" i="5" s="1"/>
  <c r="AG8" i="5"/>
  <c r="AH8" i="5" s="1"/>
  <c r="AF8" i="5"/>
  <c r="AE8" i="5"/>
  <c r="AD8" i="5"/>
  <c r="W8" i="5"/>
  <c r="V8" i="5"/>
  <c r="Y8" i="5" s="1"/>
  <c r="Z8" i="5" s="1"/>
  <c r="Q8" i="5"/>
  <c r="R8" i="5" s="1"/>
  <c r="P8" i="5"/>
  <c r="O8" i="5"/>
  <c r="N8" i="5"/>
  <c r="AE7" i="5"/>
  <c r="AD7" i="5"/>
  <c r="AG7" i="5" s="1"/>
  <c r="W7" i="5"/>
  <c r="V7" i="5"/>
  <c r="Y7" i="5" s="1"/>
  <c r="Z7" i="5" s="1"/>
  <c r="Q7" i="5"/>
  <c r="R7" i="5" s="1"/>
  <c r="P7" i="5"/>
  <c r="O7" i="5"/>
  <c r="N7" i="5"/>
  <c r="AE6" i="5"/>
  <c r="AD6" i="5"/>
  <c r="AG6" i="5" s="1"/>
  <c r="Z6" i="5"/>
  <c r="Y6" i="5"/>
  <c r="W6" i="5"/>
  <c r="V6" i="5"/>
  <c r="X6" i="5" s="1"/>
  <c r="Q6" i="5"/>
  <c r="R6" i="5" s="1"/>
  <c r="P6" i="5"/>
  <c r="O6" i="5"/>
  <c r="N6" i="5"/>
  <c r="AE5" i="5"/>
  <c r="AD5" i="5"/>
  <c r="AG5" i="5" s="1"/>
  <c r="Y5" i="5"/>
  <c r="Z5" i="5" s="1"/>
  <c r="X5" i="5"/>
  <c r="W5" i="5"/>
  <c r="V5" i="5"/>
  <c r="O5" i="5"/>
  <c r="N5" i="5"/>
  <c r="Q5" i="5" s="1"/>
  <c r="R5" i="5" s="1"/>
  <c r="AE4" i="5"/>
  <c r="AD4" i="5"/>
  <c r="AG4" i="5" s="1"/>
  <c r="Y4" i="5"/>
  <c r="Z4" i="5" s="1"/>
  <c r="X4" i="5"/>
  <c r="W4" i="5"/>
  <c r="V4" i="5"/>
  <c r="O4" i="5"/>
  <c r="N4" i="5"/>
  <c r="P4" i="5" s="1"/>
  <c r="AE3" i="5"/>
  <c r="AD3" i="5"/>
  <c r="AF3" i="5" s="1"/>
  <c r="AG3" i="5" s="1"/>
  <c r="Y3" i="5"/>
  <c r="Z3" i="5" s="1"/>
  <c r="X3" i="5"/>
  <c r="W3" i="5"/>
  <c r="V3" i="5"/>
  <c r="O3" i="5"/>
  <c r="N3" i="5"/>
  <c r="Q3" i="5" s="1"/>
  <c r="R3" i="5" s="1"/>
  <c r="H17" i="4"/>
  <c r="G17" i="4"/>
  <c r="F17" i="4"/>
  <c r="E17" i="4"/>
  <c r="D17" i="4"/>
  <c r="C17" i="4"/>
  <c r="B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17" i="4" l="1"/>
  <c r="AH18" i="5"/>
  <c r="AH28" i="5"/>
  <c r="AH29" i="5"/>
  <c r="AH96" i="5"/>
  <c r="AH104" i="5"/>
  <c r="AH30" i="5"/>
  <c r="AH112" i="5"/>
  <c r="AH15" i="5"/>
  <c r="AH3" i="5"/>
  <c r="AH5" i="5"/>
  <c r="AH16" i="5"/>
  <c r="AH6" i="5"/>
  <c r="AH7" i="5"/>
  <c r="AH20" i="5"/>
  <c r="AH21" i="5"/>
  <c r="AH26" i="5"/>
  <c r="Y38" i="5"/>
  <c r="Z38" i="5" s="1"/>
  <c r="X38" i="5"/>
  <c r="Q49" i="5"/>
  <c r="R49" i="5" s="1"/>
  <c r="AH49" i="5" s="1"/>
  <c r="P49" i="5"/>
  <c r="AG52" i="5"/>
  <c r="AH52" i="5" s="1"/>
  <c r="Y53" i="5"/>
  <c r="Z53" i="5" s="1"/>
  <c r="X53" i="5"/>
  <c r="Z63" i="5"/>
  <c r="Q64" i="5"/>
  <c r="R64" i="5" s="1"/>
  <c r="AH64" i="5" s="1"/>
  <c r="P64" i="5"/>
  <c r="R74" i="5"/>
  <c r="AG74" i="5"/>
  <c r="AH74" i="5" s="1"/>
  <c r="AF74" i="5"/>
  <c r="AG84" i="5"/>
  <c r="AH84" i="5" s="1"/>
  <c r="Y85" i="5"/>
  <c r="Z85" i="5" s="1"/>
  <c r="X85" i="5"/>
  <c r="Y95" i="5"/>
  <c r="Z95" i="5" s="1"/>
  <c r="Q96" i="5"/>
  <c r="R96" i="5" s="1"/>
  <c r="P96" i="5"/>
  <c r="Q106" i="5"/>
  <c r="R106" i="5" s="1"/>
  <c r="AG106" i="5"/>
  <c r="AH106" i="5" s="1"/>
  <c r="AF106" i="5"/>
  <c r="AG116" i="5"/>
  <c r="AH116" i="5" s="1"/>
  <c r="Y117" i="5"/>
  <c r="Z117" i="5" s="1"/>
  <c r="X117" i="5"/>
  <c r="Q123" i="5"/>
  <c r="R123" i="5" s="1"/>
  <c r="AG124" i="5"/>
  <c r="AH124" i="5" s="1"/>
  <c r="AF124" i="5"/>
  <c r="Q130" i="5"/>
  <c r="R130" i="5" s="1"/>
  <c r="P130" i="5"/>
  <c r="Y135" i="5"/>
  <c r="Z135" i="5" s="1"/>
  <c r="X135" i="5"/>
  <c r="AG140" i="5"/>
  <c r="AH140" i="5" s="1"/>
  <c r="AF140" i="5"/>
  <c r="AG147" i="5"/>
  <c r="AH147" i="5" s="1"/>
  <c r="Y148" i="5"/>
  <c r="Z148" i="5" s="1"/>
  <c r="X148" i="5"/>
  <c r="AH166" i="5"/>
  <c r="AH208" i="5"/>
  <c r="AG42" i="5"/>
  <c r="AH42" i="5" s="1"/>
  <c r="AF42" i="5"/>
  <c r="Q57" i="5"/>
  <c r="R57" i="5" s="1"/>
  <c r="AH57" i="5" s="1"/>
  <c r="P57" i="5"/>
  <c r="AG67" i="5"/>
  <c r="AH67" i="5" s="1"/>
  <c r="AF67" i="5"/>
  <c r="Y78" i="5"/>
  <c r="Z78" i="5" s="1"/>
  <c r="X78" i="5"/>
  <c r="Q89" i="5"/>
  <c r="R89" i="5" s="1"/>
  <c r="AH89" i="5" s="1"/>
  <c r="P89" i="5"/>
  <c r="AG99" i="5"/>
  <c r="AF99" i="5"/>
  <c r="Y110" i="5"/>
  <c r="Z110" i="5" s="1"/>
  <c r="X110" i="5"/>
  <c r="Q121" i="5"/>
  <c r="R121" i="5" s="1"/>
  <c r="AH121" i="5" s="1"/>
  <c r="P121" i="5"/>
  <c r="AH125" i="5"/>
  <c r="Y126" i="5"/>
  <c r="Z126" i="5" s="1"/>
  <c r="X126" i="5"/>
  <c r="AG131" i="5"/>
  <c r="AH131" i="5" s="1"/>
  <c r="AF131" i="5"/>
  <c r="Q137" i="5"/>
  <c r="R137" i="5" s="1"/>
  <c r="AH137" i="5" s="1"/>
  <c r="P137" i="5"/>
  <c r="AH141" i="5"/>
  <c r="Y142" i="5"/>
  <c r="Z142" i="5" s="1"/>
  <c r="X142" i="5"/>
  <c r="Y150" i="5"/>
  <c r="Z150" i="5" s="1"/>
  <c r="X150" i="5"/>
  <c r="AH158" i="5"/>
  <c r="AG35" i="5"/>
  <c r="AH35" i="5" s="1"/>
  <c r="AF35" i="5"/>
  <c r="AH37" i="5"/>
  <c r="Y46" i="5"/>
  <c r="Z46" i="5" s="1"/>
  <c r="X46" i="5"/>
  <c r="AG60" i="5"/>
  <c r="AH60" i="5" s="1"/>
  <c r="Y61" i="5"/>
  <c r="Z61" i="5" s="1"/>
  <c r="X61" i="5"/>
  <c r="Z71" i="5"/>
  <c r="Q72" i="5"/>
  <c r="R72" i="5" s="1"/>
  <c r="AH72" i="5" s="1"/>
  <c r="P72" i="5"/>
  <c r="Q82" i="5"/>
  <c r="R82" i="5" s="1"/>
  <c r="AG82" i="5"/>
  <c r="AH82" i="5" s="1"/>
  <c r="AF82" i="5"/>
  <c r="AG92" i="5"/>
  <c r="AH92" i="5" s="1"/>
  <c r="Y93" i="5"/>
  <c r="Z93" i="5" s="1"/>
  <c r="X93" i="5"/>
  <c r="Z103" i="5"/>
  <c r="Q104" i="5"/>
  <c r="R104" i="5" s="1"/>
  <c r="P104" i="5"/>
  <c r="Q114" i="5"/>
  <c r="R114" i="5" s="1"/>
  <c r="AG114" i="5"/>
  <c r="AF114" i="5"/>
  <c r="AG154" i="5"/>
  <c r="AH154" i="5" s="1"/>
  <c r="AF154" i="5"/>
  <c r="AH176" i="5"/>
  <c r="P5" i="5"/>
  <c r="AF7" i="5"/>
  <c r="X10" i="5"/>
  <c r="P13" i="5"/>
  <c r="AF15" i="5"/>
  <c r="X18" i="5"/>
  <c r="P21" i="5"/>
  <c r="AF23" i="5"/>
  <c r="X26" i="5"/>
  <c r="P29" i="5"/>
  <c r="AF31" i="5"/>
  <c r="P35" i="5"/>
  <c r="Y39" i="5"/>
  <c r="Z39" i="5" s="1"/>
  <c r="Q40" i="5"/>
  <c r="R40" i="5" s="1"/>
  <c r="AH40" i="5" s="1"/>
  <c r="P40" i="5"/>
  <c r="P42" i="5"/>
  <c r="AF45" i="5"/>
  <c r="Q50" i="5"/>
  <c r="R50" i="5" s="1"/>
  <c r="AG50" i="5"/>
  <c r="AH50" i="5" s="1"/>
  <c r="AF50" i="5"/>
  <c r="Y54" i="5"/>
  <c r="Z54" i="5" s="1"/>
  <c r="X54" i="5"/>
  <c r="Q65" i="5"/>
  <c r="R65" i="5" s="1"/>
  <c r="AH65" i="5" s="1"/>
  <c r="P65" i="5"/>
  <c r="AG75" i="5"/>
  <c r="AH75" i="5" s="1"/>
  <c r="AF75" i="5"/>
  <c r="AH77" i="5"/>
  <c r="Y86" i="5"/>
  <c r="Z86" i="5" s="1"/>
  <c r="X86" i="5"/>
  <c r="Q97" i="5"/>
  <c r="R97" i="5" s="1"/>
  <c r="AH97" i="5" s="1"/>
  <c r="P97" i="5"/>
  <c r="R99" i="5"/>
  <c r="AG107" i="5"/>
  <c r="AH107" i="5" s="1"/>
  <c r="AF107" i="5"/>
  <c r="AH109" i="5"/>
  <c r="Y118" i="5"/>
  <c r="Z118" i="5" s="1"/>
  <c r="X118" i="5"/>
  <c r="Z120" i="5"/>
  <c r="AG122" i="5"/>
  <c r="AH122" i="5" s="1"/>
  <c r="AF122" i="5"/>
  <c r="AF125" i="5"/>
  <c r="P131" i="5"/>
  <c r="X136" i="5"/>
  <c r="AF141" i="5"/>
  <c r="P144" i="5"/>
  <c r="Q144" i="5"/>
  <c r="R144" i="5" s="1"/>
  <c r="AH144" i="5" s="1"/>
  <c r="AG149" i="5"/>
  <c r="AF149" i="5"/>
  <c r="Q154" i="5"/>
  <c r="R154" i="5" s="1"/>
  <c r="P154" i="5"/>
  <c r="Y172" i="5"/>
  <c r="Z172" i="5" s="1"/>
  <c r="X172" i="5"/>
  <c r="AF6" i="5"/>
  <c r="X9" i="5"/>
  <c r="X17" i="5"/>
  <c r="P20" i="5"/>
  <c r="Q33" i="5"/>
  <c r="R33" i="5" s="1"/>
  <c r="AH33" i="5" s="1"/>
  <c r="P33" i="5"/>
  <c r="AG43" i="5"/>
  <c r="AH43" i="5" s="1"/>
  <c r="AF43" i="5"/>
  <c r="AG58" i="5"/>
  <c r="AH58" i="5" s="1"/>
  <c r="AF58" i="5"/>
  <c r="AH68" i="5"/>
  <c r="Y69" i="5"/>
  <c r="Z69" i="5" s="1"/>
  <c r="X69" i="5"/>
  <c r="Q80" i="5"/>
  <c r="R80" i="5" s="1"/>
  <c r="AH80" i="5" s="1"/>
  <c r="P80" i="5"/>
  <c r="AG90" i="5"/>
  <c r="AH90" i="5" s="1"/>
  <c r="AF90" i="5"/>
  <c r="AH100" i="5"/>
  <c r="Y101" i="5"/>
  <c r="Z101" i="5" s="1"/>
  <c r="X101" i="5"/>
  <c r="Q112" i="5"/>
  <c r="R112" i="5" s="1"/>
  <c r="P112" i="5"/>
  <c r="Y127" i="5"/>
  <c r="Z127" i="5" s="1"/>
  <c r="X127" i="5"/>
  <c r="AG132" i="5"/>
  <c r="AH132" i="5" s="1"/>
  <c r="AF132" i="5"/>
  <c r="Q138" i="5"/>
  <c r="R138" i="5" s="1"/>
  <c r="AH138" i="5" s="1"/>
  <c r="P138" i="5"/>
  <c r="Y143" i="5"/>
  <c r="Z143" i="5" s="1"/>
  <c r="X143" i="5"/>
  <c r="AH160" i="5"/>
  <c r="Y165" i="5"/>
  <c r="Z165" i="5" s="1"/>
  <c r="X165" i="5"/>
  <c r="AG171" i="5"/>
  <c r="AF171" i="5"/>
  <c r="Q176" i="5"/>
  <c r="R176" i="5" s="1"/>
  <c r="P176" i="5"/>
  <c r="P3" i="5"/>
  <c r="Q4" i="5"/>
  <c r="R4" i="5" s="1"/>
  <c r="AH4" i="5" s="1"/>
  <c r="AF5" i="5"/>
  <c r="X8" i="5"/>
  <c r="P11" i="5"/>
  <c r="Q12" i="5"/>
  <c r="R12" i="5" s="1"/>
  <c r="AH12" i="5" s="1"/>
  <c r="AF13" i="5"/>
  <c r="AG14" i="5"/>
  <c r="AH14" i="5" s="1"/>
  <c r="X16" i="5"/>
  <c r="P19" i="5"/>
  <c r="AF21" i="5"/>
  <c r="X24" i="5"/>
  <c r="P27" i="5"/>
  <c r="AF29" i="5"/>
  <c r="X32" i="5"/>
  <c r="AH36" i="5"/>
  <c r="Y37" i="5"/>
  <c r="Z37" i="5" s="1"/>
  <c r="X37" i="5"/>
  <c r="X39" i="5"/>
  <c r="P43" i="5"/>
  <c r="Q48" i="5"/>
  <c r="R48" i="5" s="1"/>
  <c r="AH48" i="5" s="1"/>
  <c r="P48" i="5"/>
  <c r="P50" i="5"/>
  <c r="Y62" i="5"/>
  <c r="Z62" i="5" s="1"/>
  <c r="X62" i="5"/>
  <c r="Q73" i="5"/>
  <c r="R73" i="5" s="1"/>
  <c r="AH73" i="5" s="1"/>
  <c r="P73" i="5"/>
  <c r="AG83" i="5"/>
  <c r="AH83" i="5" s="1"/>
  <c r="AF83" i="5"/>
  <c r="Y94" i="5"/>
  <c r="Z94" i="5" s="1"/>
  <c r="X94" i="5"/>
  <c r="Q105" i="5"/>
  <c r="R105" i="5" s="1"/>
  <c r="AH105" i="5" s="1"/>
  <c r="P105" i="5"/>
  <c r="AG115" i="5"/>
  <c r="AH115" i="5" s="1"/>
  <c r="AF115" i="5"/>
  <c r="P122" i="5"/>
  <c r="Q129" i="5"/>
  <c r="R129" i="5" s="1"/>
  <c r="AH129" i="5" s="1"/>
  <c r="P129" i="5"/>
  <c r="AH133" i="5"/>
  <c r="Y134" i="5"/>
  <c r="Z134" i="5" s="1"/>
  <c r="X134" i="5"/>
  <c r="AG139" i="5"/>
  <c r="AH139" i="5" s="1"/>
  <c r="AF139" i="5"/>
  <c r="Z151" i="5"/>
  <c r="Y157" i="5"/>
  <c r="Z157" i="5" s="1"/>
  <c r="X157" i="5"/>
  <c r="Q160" i="5"/>
  <c r="R160" i="5" s="1"/>
  <c r="P160" i="5"/>
  <c r="AG162" i="5"/>
  <c r="AH162" i="5" s="1"/>
  <c r="AF162" i="5"/>
  <c r="AH164" i="5"/>
  <c r="Y168" i="5"/>
  <c r="Z168" i="5" s="1"/>
  <c r="X168" i="5"/>
  <c r="Y175" i="5"/>
  <c r="Z175" i="5" s="1"/>
  <c r="X175" i="5"/>
  <c r="AF4" i="5"/>
  <c r="X7" i="5"/>
  <c r="P10" i="5"/>
  <c r="AF12" i="5"/>
  <c r="X15" i="5"/>
  <c r="P18" i="5"/>
  <c r="AF20" i="5"/>
  <c r="X23" i="5"/>
  <c r="P26" i="5"/>
  <c r="AF28" i="5"/>
  <c r="X31" i="5"/>
  <c r="Y31" i="5" s="1"/>
  <c r="Z31" i="5" s="1"/>
  <c r="Q41" i="5"/>
  <c r="R41" i="5" s="1"/>
  <c r="AH41" i="5" s="1"/>
  <c r="P41" i="5"/>
  <c r="AG51" i="5"/>
  <c r="AH51" i="5" s="1"/>
  <c r="AF51" i="5"/>
  <c r="Y55" i="5"/>
  <c r="Z55" i="5" s="1"/>
  <c r="Q56" i="5"/>
  <c r="R56" i="5" s="1"/>
  <c r="AH56" i="5" s="1"/>
  <c r="P56" i="5"/>
  <c r="P58" i="5"/>
  <c r="AF61" i="5"/>
  <c r="Q66" i="5"/>
  <c r="R66" i="5" s="1"/>
  <c r="AG66" i="5"/>
  <c r="AF66" i="5"/>
  <c r="AF68" i="5"/>
  <c r="X72" i="5"/>
  <c r="AH76" i="5"/>
  <c r="Y77" i="5"/>
  <c r="Z77" i="5" s="1"/>
  <c r="X77" i="5"/>
  <c r="X79" i="5"/>
  <c r="P83" i="5"/>
  <c r="Z87" i="5"/>
  <c r="Q88" i="5"/>
  <c r="R88" i="5" s="1"/>
  <c r="AH88" i="5" s="1"/>
  <c r="P88" i="5"/>
  <c r="P90" i="5"/>
  <c r="AF93" i="5"/>
  <c r="Q98" i="5"/>
  <c r="R98" i="5" s="1"/>
  <c r="AG98" i="5"/>
  <c r="AF98" i="5"/>
  <c r="AF100" i="5"/>
  <c r="X104" i="5"/>
  <c r="AG108" i="5"/>
  <c r="AH108" i="5" s="1"/>
  <c r="Y109" i="5"/>
  <c r="Z109" i="5" s="1"/>
  <c r="X109" i="5"/>
  <c r="X111" i="5"/>
  <c r="P115" i="5"/>
  <c r="Z119" i="5"/>
  <c r="Q120" i="5"/>
  <c r="R120" i="5" s="1"/>
  <c r="AH120" i="5" s="1"/>
  <c r="P120" i="5"/>
  <c r="AG123" i="5"/>
  <c r="AH123" i="5" s="1"/>
  <c r="AF123" i="5"/>
  <c r="Q149" i="5"/>
  <c r="R149" i="5" s="1"/>
  <c r="P149" i="5"/>
  <c r="AH151" i="5"/>
  <c r="Q171" i="5"/>
  <c r="R171" i="5" s="1"/>
  <c r="P171" i="5"/>
  <c r="AH183" i="5"/>
  <c r="AH189" i="5"/>
  <c r="Q34" i="5"/>
  <c r="R34" i="5" s="1"/>
  <c r="AG34" i="5"/>
  <c r="AF34" i="5"/>
  <c r="AF36" i="5"/>
  <c r="AH44" i="5"/>
  <c r="Y45" i="5"/>
  <c r="Z45" i="5" s="1"/>
  <c r="X45" i="5"/>
  <c r="X47" i="5"/>
  <c r="AG59" i="5"/>
  <c r="AH59" i="5" s="1"/>
  <c r="AF59" i="5"/>
  <c r="Y70" i="5"/>
  <c r="Z70" i="5" s="1"/>
  <c r="X70" i="5"/>
  <c r="Q81" i="5"/>
  <c r="R81" i="5" s="1"/>
  <c r="AH81" i="5" s="1"/>
  <c r="P81" i="5"/>
  <c r="AG91" i="5"/>
  <c r="AH91" i="5" s="1"/>
  <c r="AF91" i="5"/>
  <c r="Y102" i="5"/>
  <c r="Z102" i="5" s="1"/>
  <c r="X102" i="5"/>
  <c r="Q113" i="5"/>
  <c r="R113" i="5" s="1"/>
  <c r="AH113" i="5" s="1"/>
  <c r="P113" i="5"/>
  <c r="X128" i="5"/>
  <c r="AH130" i="5"/>
  <c r="AF133" i="5"/>
  <c r="P139" i="5"/>
  <c r="AH152" i="5"/>
  <c r="AF156" i="5"/>
  <c r="AG156" i="5" s="1"/>
  <c r="AH156" i="5" s="1"/>
  <c r="AH157" i="5"/>
  <c r="X159" i="5"/>
  <c r="P162" i="5"/>
  <c r="AH173" i="5"/>
  <c r="Q168" i="5"/>
  <c r="R168" i="5" s="1"/>
  <c r="AH168" i="5" s="1"/>
  <c r="P168" i="5"/>
  <c r="AH172" i="5"/>
  <c r="Y174" i="5"/>
  <c r="Z174" i="5" s="1"/>
  <c r="X174" i="5"/>
  <c r="AG179" i="5"/>
  <c r="AH179" i="5" s="1"/>
  <c r="AF179" i="5"/>
  <c r="Q185" i="5"/>
  <c r="R185" i="5" s="1"/>
  <c r="AH185" i="5" s="1"/>
  <c r="P185" i="5"/>
  <c r="Y190" i="5"/>
  <c r="Z190" i="5" s="1"/>
  <c r="X190" i="5"/>
  <c r="AG195" i="5"/>
  <c r="AH195" i="5" s="1"/>
  <c r="AF195" i="5"/>
  <c r="Z201" i="5"/>
  <c r="P202" i="5"/>
  <c r="Q202" i="5"/>
  <c r="R202" i="5" s="1"/>
  <c r="AH202" i="5" s="1"/>
  <c r="P212" i="5"/>
  <c r="Q212" i="5" s="1"/>
  <c r="R212" i="5" s="1"/>
  <c r="AH216" i="5"/>
  <c r="X197" i="5"/>
  <c r="Y197" i="5"/>
  <c r="Z197" i="5" s="1"/>
  <c r="AG199" i="5"/>
  <c r="AF199" i="5"/>
  <c r="AH206" i="5"/>
  <c r="AH272" i="5"/>
  <c r="AH180" i="5"/>
  <c r="X181" i="5"/>
  <c r="Y181" i="5" s="1"/>
  <c r="Z181" i="5" s="1"/>
  <c r="Q186" i="5"/>
  <c r="R186" i="5" s="1"/>
  <c r="AG186" i="5"/>
  <c r="AH186" i="5" s="1"/>
  <c r="AF186" i="5"/>
  <c r="Q192" i="5"/>
  <c r="R192" i="5" s="1"/>
  <c r="AH192" i="5" s="1"/>
  <c r="P192" i="5"/>
  <c r="AH196" i="5"/>
  <c r="Q207" i="5"/>
  <c r="R207" i="5" s="1"/>
  <c r="P207" i="5"/>
  <c r="P217" i="5"/>
  <c r="Q217" i="5" s="1"/>
  <c r="R217" i="5" s="1"/>
  <c r="AH217" i="5" s="1"/>
  <c r="AG169" i="5"/>
  <c r="AH169" i="5" s="1"/>
  <c r="AF169" i="5"/>
  <c r="AF203" i="5"/>
  <c r="AH224" i="5"/>
  <c r="Q167" i="5"/>
  <c r="R167" i="5" s="1"/>
  <c r="AH167" i="5" s="1"/>
  <c r="P167" i="5"/>
  <c r="Q177" i="5"/>
  <c r="R177" i="5" s="1"/>
  <c r="AH177" i="5" s="1"/>
  <c r="P177" i="5"/>
  <c r="AF180" i="5"/>
  <c r="Y182" i="5"/>
  <c r="Z182" i="5" s="1"/>
  <c r="X182" i="5"/>
  <c r="P186" i="5"/>
  <c r="AG187" i="5"/>
  <c r="AH187" i="5" s="1"/>
  <c r="AF187" i="5"/>
  <c r="X191" i="5"/>
  <c r="Q193" i="5"/>
  <c r="R193" i="5" s="1"/>
  <c r="AH193" i="5" s="1"/>
  <c r="P193" i="5"/>
  <c r="AF196" i="5"/>
  <c r="P199" i="5"/>
  <c r="Q199" i="5" s="1"/>
  <c r="R199" i="5" s="1"/>
  <c r="Y206" i="5"/>
  <c r="Z206" i="5" s="1"/>
  <c r="X206" i="5"/>
  <c r="AH242" i="5"/>
  <c r="AH163" i="5"/>
  <c r="Y164" i="5"/>
  <c r="Z164" i="5" s="1"/>
  <c r="X164" i="5"/>
  <c r="AF165" i="5"/>
  <c r="P169" i="5"/>
  <c r="X198" i="5"/>
  <c r="Y208" i="5"/>
  <c r="Z208" i="5" s="1"/>
  <c r="X208" i="5"/>
  <c r="Y217" i="5"/>
  <c r="Z217" i="5" s="1"/>
  <c r="X217" i="5"/>
  <c r="P233" i="5"/>
  <c r="Q233" i="5" s="1"/>
  <c r="R233" i="5" s="1"/>
  <c r="AH233" i="5" s="1"/>
  <c r="X125" i="5"/>
  <c r="P128" i="5"/>
  <c r="AF130" i="5"/>
  <c r="X133" i="5"/>
  <c r="P136" i="5"/>
  <c r="AF138" i="5"/>
  <c r="X141" i="5"/>
  <c r="P146" i="5"/>
  <c r="P151" i="5"/>
  <c r="AF151" i="5"/>
  <c r="X152" i="5"/>
  <c r="AG155" i="5"/>
  <c r="AH155" i="5" s="1"/>
  <c r="Y156" i="5"/>
  <c r="Z156" i="5" s="1"/>
  <c r="X156" i="5"/>
  <c r="AF157" i="5"/>
  <c r="Y158" i="5"/>
  <c r="Z158" i="5" s="1"/>
  <c r="P159" i="5"/>
  <c r="Q159" i="5" s="1"/>
  <c r="R159" i="5" s="1"/>
  <c r="AH159" i="5" s="1"/>
  <c r="X160" i="5"/>
  <c r="Q161" i="5"/>
  <c r="R161" i="5" s="1"/>
  <c r="AG161" i="5"/>
  <c r="AH161" i="5" s="1"/>
  <c r="AF161" i="5"/>
  <c r="P163" i="5"/>
  <c r="X166" i="5"/>
  <c r="X173" i="5"/>
  <c r="Y173" i="5" s="1"/>
  <c r="Z173" i="5" s="1"/>
  <c r="X176" i="5"/>
  <c r="Q178" i="5"/>
  <c r="R178" i="5" s="1"/>
  <c r="AG178" i="5"/>
  <c r="AH178" i="5" s="1"/>
  <c r="AF178" i="5"/>
  <c r="AF181" i="5"/>
  <c r="Y183" i="5"/>
  <c r="Z183" i="5" s="1"/>
  <c r="Q184" i="5"/>
  <c r="R184" i="5" s="1"/>
  <c r="AH184" i="5" s="1"/>
  <c r="P184" i="5"/>
  <c r="P187" i="5"/>
  <c r="AG188" i="5"/>
  <c r="AH188" i="5" s="1"/>
  <c r="Y189" i="5"/>
  <c r="Z189" i="5" s="1"/>
  <c r="X189" i="5"/>
  <c r="X192" i="5"/>
  <c r="Q194" i="5"/>
  <c r="R194" i="5" s="1"/>
  <c r="AG194" i="5"/>
  <c r="AF194" i="5"/>
  <c r="AF205" i="5"/>
  <c r="AG205" i="5" s="1"/>
  <c r="AH205" i="5" s="1"/>
  <c r="X216" i="5"/>
  <c r="AG220" i="5"/>
  <c r="AH220" i="5" s="1"/>
  <c r="AF220" i="5"/>
  <c r="Y223" i="5"/>
  <c r="Z223" i="5" s="1"/>
  <c r="X223" i="5"/>
  <c r="AH146" i="5"/>
  <c r="AG170" i="5"/>
  <c r="AH170" i="5" s="1"/>
  <c r="AF170" i="5"/>
  <c r="Y196" i="5"/>
  <c r="Z196" i="5" s="1"/>
  <c r="Y200" i="5"/>
  <c r="Z200" i="5" s="1"/>
  <c r="X200" i="5"/>
  <c r="AG207" i="5"/>
  <c r="AH207" i="5" s="1"/>
  <c r="AF207" i="5"/>
  <c r="Q210" i="5"/>
  <c r="R210" i="5" s="1"/>
  <c r="AH210" i="5" s="1"/>
  <c r="AF212" i="5"/>
  <c r="AG212" i="5"/>
  <c r="Q220" i="5"/>
  <c r="R220" i="5" s="1"/>
  <c r="P220" i="5"/>
  <c r="AG222" i="5"/>
  <c r="AH222" i="5" s="1"/>
  <c r="AF222" i="5"/>
  <c r="AH230" i="5"/>
  <c r="Y232" i="5"/>
  <c r="Z232" i="5" s="1"/>
  <c r="X232" i="5"/>
  <c r="Q236" i="5"/>
  <c r="R236" i="5" s="1"/>
  <c r="P236" i="5"/>
  <c r="Y247" i="5"/>
  <c r="Z247" i="5" s="1"/>
  <c r="X247" i="5"/>
  <c r="Y255" i="5"/>
  <c r="Z255" i="5" s="1"/>
  <c r="X255" i="5"/>
  <c r="Q257" i="5"/>
  <c r="R257" i="5" s="1"/>
  <c r="Q226" i="5"/>
  <c r="R226" i="5" s="1"/>
  <c r="AH226" i="5" s="1"/>
  <c r="P226" i="5"/>
  <c r="AF236" i="5"/>
  <c r="AG236" i="5" s="1"/>
  <c r="AH236" i="5" s="1"/>
  <c r="AH238" i="5"/>
  <c r="AH251" i="5"/>
  <c r="Q258" i="5"/>
  <c r="R258" i="5" s="1"/>
  <c r="P258" i="5"/>
  <c r="AG262" i="5"/>
  <c r="AH262" i="5" s="1"/>
  <c r="AG266" i="5"/>
  <c r="AF266" i="5"/>
  <c r="Y230" i="5"/>
  <c r="Z230" i="5" s="1"/>
  <c r="X230" i="5"/>
  <c r="Q241" i="5"/>
  <c r="R241" i="5" s="1"/>
  <c r="AH241" i="5" s="1"/>
  <c r="P241" i="5"/>
  <c r="AG244" i="5"/>
  <c r="AH244" i="5" s="1"/>
  <c r="AF244" i="5"/>
  <c r="X253" i="5"/>
  <c r="Q254" i="5"/>
  <c r="R254" i="5" s="1"/>
  <c r="P257" i="5"/>
  <c r="Y261" i="5"/>
  <c r="Z261" i="5" s="1"/>
  <c r="X261" i="5"/>
  <c r="P266" i="5"/>
  <c r="Q266" i="5" s="1"/>
  <c r="R266" i="5" s="1"/>
  <c r="AH278" i="5"/>
  <c r="Q234" i="5"/>
  <c r="R234" i="5" s="1"/>
  <c r="AH234" i="5" s="1"/>
  <c r="P234" i="5"/>
  <c r="P244" i="5"/>
  <c r="P249" i="5"/>
  <c r="Q249" i="5" s="1"/>
  <c r="R249" i="5" s="1"/>
  <c r="AH249" i="5" s="1"/>
  <c r="AH254" i="5"/>
  <c r="AG260" i="5"/>
  <c r="AH260" i="5" s="1"/>
  <c r="AF260" i="5"/>
  <c r="Q267" i="5"/>
  <c r="R267" i="5" s="1"/>
  <c r="P267" i="5"/>
  <c r="Q271" i="5"/>
  <c r="R271" i="5" s="1"/>
  <c r="P271" i="5"/>
  <c r="Q209" i="5"/>
  <c r="R209" i="5" s="1"/>
  <c r="AH209" i="5" s="1"/>
  <c r="Q218" i="5"/>
  <c r="R218" i="5" s="1"/>
  <c r="AH218" i="5" s="1"/>
  <c r="P218" i="5"/>
  <c r="AG227" i="5"/>
  <c r="AH227" i="5" s="1"/>
  <c r="AF227" i="5"/>
  <c r="AF229" i="5"/>
  <c r="AG229" i="5" s="1"/>
  <c r="AH229" i="5" s="1"/>
  <c r="X233" i="5"/>
  <c r="AH237" i="5"/>
  <c r="Y238" i="5"/>
  <c r="Z238" i="5" s="1"/>
  <c r="X238" i="5"/>
  <c r="X240" i="5"/>
  <c r="Y269" i="5"/>
  <c r="Z269" i="5" s="1"/>
  <c r="X269" i="5"/>
  <c r="Y270" i="5"/>
  <c r="Z270" i="5" s="1"/>
  <c r="X270" i="5"/>
  <c r="AH271" i="5"/>
  <c r="Q275" i="5"/>
  <c r="R275" i="5" s="1"/>
  <c r="AH309" i="5"/>
  <c r="Q211" i="5"/>
  <c r="R211" i="5" s="1"/>
  <c r="AH211" i="5" s="1"/>
  <c r="Y215" i="5"/>
  <c r="Z215" i="5" s="1"/>
  <c r="X215" i="5"/>
  <c r="Y224" i="5"/>
  <c r="Z224" i="5" s="1"/>
  <c r="Q225" i="5"/>
  <c r="R225" i="5" s="1"/>
  <c r="AH225" i="5" s="1"/>
  <c r="P225" i="5"/>
  <c r="X226" i="5"/>
  <c r="X231" i="5"/>
  <c r="Y231" i="5" s="1"/>
  <c r="Z231" i="5" s="1"/>
  <c r="Q242" i="5"/>
  <c r="R242" i="5" s="1"/>
  <c r="P242" i="5"/>
  <c r="AG245" i="5"/>
  <c r="AH245" i="5" s="1"/>
  <c r="Y246" i="5"/>
  <c r="Z246" i="5" s="1"/>
  <c r="X246" i="5"/>
  <c r="X248" i="5"/>
  <c r="Q250" i="5"/>
  <c r="R250" i="5" s="1"/>
  <c r="AG250" i="5"/>
  <c r="AH250" i="5" s="1"/>
  <c r="AF250" i="5"/>
  <c r="P175" i="5"/>
  <c r="AF177" i="5"/>
  <c r="X180" i="5"/>
  <c r="P183" i="5"/>
  <c r="AF185" i="5"/>
  <c r="X188" i="5"/>
  <c r="P191" i="5"/>
  <c r="AF193" i="5"/>
  <c r="X196" i="5"/>
  <c r="AF198" i="5"/>
  <c r="AG198" i="5" s="1"/>
  <c r="AH198" i="5" s="1"/>
  <c r="P204" i="5"/>
  <c r="P209" i="5"/>
  <c r="AF209" i="5"/>
  <c r="X210" i="5"/>
  <c r="Y210" i="5" s="1"/>
  <c r="Z210" i="5" s="1"/>
  <c r="AF214" i="5"/>
  <c r="AG221" i="5"/>
  <c r="AH221" i="5" s="1"/>
  <c r="Y222" i="5"/>
  <c r="Z222" i="5" s="1"/>
  <c r="X222" i="5"/>
  <c r="AF223" i="5"/>
  <c r="P227" i="5"/>
  <c r="AF230" i="5"/>
  <c r="AG235" i="5"/>
  <c r="AH235" i="5" s="1"/>
  <c r="AF235" i="5"/>
  <c r="AF237" i="5"/>
  <c r="X241" i="5"/>
  <c r="Q253" i="5"/>
  <c r="R253" i="5" s="1"/>
  <c r="AH253" i="5" s="1"/>
  <c r="P253" i="5"/>
  <c r="AG257" i="5"/>
  <c r="AH257" i="5" s="1"/>
  <c r="AF257" i="5"/>
  <c r="Y263" i="5"/>
  <c r="Z263" i="5" s="1"/>
  <c r="Q264" i="5"/>
  <c r="R264" i="5" s="1"/>
  <c r="AH264" i="5" s="1"/>
  <c r="P264" i="5"/>
  <c r="AH268" i="5"/>
  <c r="AG269" i="5"/>
  <c r="AH269" i="5" s="1"/>
  <c r="AF269" i="5"/>
  <c r="P201" i="5"/>
  <c r="Q203" i="5"/>
  <c r="R203" i="5" s="1"/>
  <c r="AH203" i="5" s="1"/>
  <c r="AG204" i="5"/>
  <c r="AH204" i="5" s="1"/>
  <c r="P211" i="5"/>
  <c r="Q219" i="5"/>
  <c r="R219" i="5" s="1"/>
  <c r="AG219" i="5"/>
  <c r="AF219" i="5"/>
  <c r="X224" i="5"/>
  <c r="AG228" i="5"/>
  <c r="AH228" i="5" s="1"/>
  <c r="AF228" i="5"/>
  <c r="Y239" i="5"/>
  <c r="Z239" i="5" s="1"/>
  <c r="X239" i="5"/>
  <c r="R243" i="5"/>
  <c r="AG243" i="5"/>
  <c r="AF243" i="5"/>
  <c r="AF245" i="5"/>
  <c r="P250" i="5"/>
  <c r="Y252" i="5"/>
  <c r="Z252" i="5" s="1"/>
  <c r="X252" i="5"/>
  <c r="Z272" i="5"/>
  <c r="AG282" i="5"/>
  <c r="AH282" i="5" s="1"/>
  <c r="AF282" i="5"/>
  <c r="AG259" i="5"/>
  <c r="AH259" i="5" s="1"/>
  <c r="Y260" i="5"/>
  <c r="Z260" i="5" s="1"/>
  <c r="X260" i="5"/>
  <c r="Q272" i="5"/>
  <c r="R272" i="5" s="1"/>
  <c r="P272" i="5"/>
  <c r="AH276" i="5"/>
  <c r="Y278" i="5"/>
  <c r="Z278" i="5" s="1"/>
  <c r="Q279" i="5"/>
  <c r="R279" i="5" s="1"/>
  <c r="AH279" i="5" s="1"/>
  <c r="P279" i="5"/>
  <c r="AH284" i="5"/>
  <c r="Y291" i="5"/>
  <c r="Z291" i="5" s="1"/>
  <c r="X291" i="5"/>
  <c r="Z314" i="5"/>
  <c r="AG318" i="5"/>
  <c r="AH318" i="5" s="1"/>
  <c r="AF318" i="5"/>
  <c r="AH323" i="5"/>
  <c r="Q287" i="5"/>
  <c r="R287" i="5" s="1"/>
  <c r="AH287" i="5" s="1"/>
  <c r="P287" i="5"/>
  <c r="AG298" i="5"/>
  <c r="AH298" i="5" s="1"/>
  <c r="AF298" i="5"/>
  <c r="Y305" i="5"/>
  <c r="Z305" i="5" s="1"/>
  <c r="X305" i="5"/>
  <c r="AF313" i="5"/>
  <c r="AG313" i="5"/>
  <c r="AH313" i="5" s="1"/>
  <c r="AH275" i="5"/>
  <c r="Y276" i="5"/>
  <c r="Z276" i="5" s="1"/>
  <c r="X276" i="5"/>
  <c r="AG290" i="5"/>
  <c r="AH290" i="5" s="1"/>
  <c r="AF290" i="5"/>
  <c r="AH327" i="5"/>
  <c r="X332" i="5"/>
  <c r="Y332" i="5"/>
  <c r="Z332" i="5" s="1"/>
  <c r="AG273" i="5"/>
  <c r="AH273" i="5" s="1"/>
  <c r="AF273" i="5"/>
  <c r="Q280" i="5"/>
  <c r="R280" i="5" s="1"/>
  <c r="AH280" i="5" s="1"/>
  <c r="P280" i="5"/>
  <c r="Y284" i="5"/>
  <c r="Z284" i="5" s="1"/>
  <c r="X284" i="5"/>
  <c r="X286" i="5"/>
  <c r="P294" i="5"/>
  <c r="Q294" i="5" s="1"/>
  <c r="R294" i="5" s="1"/>
  <c r="P295" i="5"/>
  <c r="Q295" i="5"/>
  <c r="R295" i="5" s="1"/>
  <c r="Q303" i="5"/>
  <c r="R303" i="5" s="1"/>
  <c r="AH303" i="5" s="1"/>
  <c r="Z310" i="5"/>
  <c r="P319" i="5"/>
  <c r="Q319" i="5"/>
  <c r="R319" i="5" s="1"/>
  <c r="AH319" i="5" s="1"/>
  <c r="P327" i="5"/>
  <c r="Q327" i="5"/>
  <c r="R327" i="5" s="1"/>
  <c r="Q288" i="5"/>
  <c r="R288" i="5" s="1"/>
  <c r="AH288" i="5" s="1"/>
  <c r="P288" i="5"/>
  <c r="AG310" i="5"/>
  <c r="AH310" i="5" s="1"/>
  <c r="AF310" i="5"/>
  <c r="X317" i="5"/>
  <c r="AG258" i="5"/>
  <c r="AH258" i="5" s="1"/>
  <c r="AF258" i="5"/>
  <c r="AG267" i="5"/>
  <c r="AH267" i="5" s="1"/>
  <c r="Y268" i="5"/>
  <c r="Z268" i="5" s="1"/>
  <c r="X268" i="5"/>
  <c r="P273" i="5"/>
  <c r="AF283" i="5"/>
  <c r="AG283" i="5" s="1"/>
  <c r="AH283" i="5" s="1"/>
  <c r="X287" i="5"/>
  <c r="Q300" i="5"/>
  <c r="R300" i="5" s="1"/>
  <c r="AH300" i="5" s="1"/>
  <c r="P300" i="5"/>
  <c r="AH305" i="5"/>
  <c r="R309" i="5"/>
  <c r="AH315" i="5"/>
  <c r="AG265" i="5"/>
  <c r="AH265" i="5" s="1"/>
  <c r="AF265" i="5"/>
  <c r="Y277" i="5"/>
  <c r="Z277" i="5" s="1"/>
  <c r="X277" i="5"/>
  <c r="Q281" i="5"/>
  <c r="R281" i="5" s="1"/>
  <c r="AG281" i="5"/>
  <c r="AH281" i="5" s="1"/>
  <c r="AF281" i="5"/>
  <c r="Y285" i="5"/>
  <c r="Z285" i="5" s="1"/>
  <c r="X285" i="5"/>
  <c r="AF306" i="5"/>
  <c r="X307" i="5"/>
  <c r="X308" i="5"/>
  <c r="Y308" i="5"/>
  <c r="Z308" i="5" s="1"/>
  <c r="Q316" i="5"/>
  <c r="R316" i="5" s="1"/>
  <c r="P316" i="5"/>
  <c r="AH316" i="5"/>
  <c r="AG321" i="5"/>
  <c r="AH321" i="5" s="1"/>
  <c r="AH366" i="5"/>
  <c r="Y251" i="5"/>
  <c r="Z251" i="5" s="1"/>
  <c r="Q256" i="5"/>
  <c r="R256" i="5" s="1"/>
  <c r="AH256" i="5" s="1"/>
  <c r="Y262" i="5"/>
  <c r="Z262" i="5" s="1"/>
  <c r="P263" i="5"/>
  <c r="Q263" i="5" s="1"/>
  <c r="R263" i="5" s="1"/>
  <c r="AH263" i="5" s="1"/>
  <c r="AG274" i="5"/>
  <c r="AH274" i="5" s="1"/>
  <c r="AF274" i="5"/>
  <c r="Q289" i="5"/>
  <c r="R289" i="5" s="1"/>
  <c r="AG289" i="5"/>
  <c r="AF289" i="5"/>
  <c r="Q292" i="5"/>
  <c r="R292" i="5" s="1"/>
  <c r="P292" i="5"/>
  <c r="AH292" i="5"/>
  <c r="Y299" i="5"/>
  <c r="Z299" i="5" s="1"/>
  <c r="X299" i="5"/>
  <c r="AH312" i="5"/>
  <c r="AG294" i="5"/>
  <c r="AF294" i="5"/>
  <c r="Q308" i="5"/>
  <c r="R308" i="5" s="1"/>
  <c r="AH308" i="5" s="1"/>
  <c r="P308" i="5"/>
  <c r="Y313" i="5"/>
  <c r="Z313" i="5" s="1"/>
  <c r="X313" i="5"/>
  <c r="Q348" i="5"/>
  <c r="R348" i="5" s="1"/>
  <c r="AH348" i="5" s="1"/>
  <c r="P348" i="5"/>
  <c r="Y353" i="5"/>
  <c r="Z353" i="5" s="1"/>
  <c r="X353" i="5"/>
  <c r="AG358" i="5"/>
  <c r="AH358" i="5" s="1"/>
  <c r="AF358" i="5"/>
  <c r="AH363" i="5"/>
  <c r="AH352" i="5"/>
  <c r="AH361" i="5"/>
  <c r="Q364" i="5"/>
  <c r="R364" i="5" s="1"/>
  <c r="AH364" i="5" s="1"/>
  <c r="P364" i="5"/>
  <c r="Q324" i="5"/>
  <c r="R324" i="5" s="1"/>
  <c r="AH324" i="5" s="1"/>
  <c r="P324" i="5"/>
  <c r="Y329" i="5"/>
  <c r="Z329" i="5" s="1"/>
  <c r="X329" i="5"/>
  <c r="AH335" i="5"/>
  <c r="Y337" i="5"/>
  <c r="Z337" i="5" s="1"/>
  <c r="X337" i="5"/>
  <c r="AH343" i="5"/>
  <c r="Y345" i="5"/>
  <c r="Z345" i="5" s="1"/>
  <c r="X345" i="5"/>
  <c r="AH328" i="5"/>
  <c r="Z334" i="5"/>
  <c r="AH336" i="5"/>
  <c r="Y340" i="5"/>
  <c r="Z340" i="5" s="1"/>
  <c r="Z342" i="5"/>
  <c r="AH344" i="5"/>
  <c r="AF346" i="5"/>
  <c r="X347" i="5"/>
  <c r="R349" i="5"/>
  <c r="AH349" i="5" s="1"/>
  <c r="Z350" i="5"/>
  <c r="P352" i="5"/>
  <c r="AF352" i="5"/>
  <c r="Z354" i="5"/>
  <c r="AH355" i="5"/>
  <c r="X357" i="5"/>
  <c r="P358" i="5"/>
  <c r="R361" i="5"/>
  <c r="AF362" i="5"/>
  <c r="Z366" i="5"/>
  <c r="AG334" i="5"/>
  <c r="AH334" i="5" s="1"/>
  <c r="AF334" i="5"/>
  <c r="AG342" i="5"/>
  <c r="AH342" i="5" s="1"/>
  <c r="AF342" i="5"/>
  <c r="AG350" i="5"/>
  <c r="AH350" i="5" s="1"/>
  <c r="AF350" i="5"/>
  <c r="Q356" i="5"/>
  <c r="R356" i="5" s="1"/>
  <c r="AH356" i="5" s="1"/>
  <c r="P356" i="5"/>
  <c r="Y361" i="5"/>
  <c r="Z361" i="5" s="1"/>
  <c r="X361" i="5"/>
  <c r="R297" i="5"/>
  <c r="AH297" i="5" s="1"/>
  <c r="AH304" i="5"/>
  <c r="R321" i="5"/>
  <c r="AF322" i="5"/>
  <c r="X323" i="5"/>
  <c r="R325" i="5"/>
  <c r="AH325" i="5" s="1"/>
  <c r="Z326" i="5"/>
  <c r="P328" i="5"/>
  <c r="AF328" i="5"/>
  <c r="Z330" i="5"/>
  <c r="AH331" i="5"/>
  <c r="P336" i="5"/>
  <c r="AF336" i="5"/>
  <c r="Z338" i="5"/>
  <c r="AH339" i="5"/>
  <c r="P344" i="5"/>
  <c r="AF344" i="5"/>
  <c r="Y348" i="5"/>
  <c r="Z348" i="5" s="1"/>
  <c r="AG353" i="5"/>
  <c r="Q359" i="5"/>
  <c r="R359" i="5" s="1"/>
  <c r="AH359" i="5" s="1"/>
  <c r="AH360" i="5"/>
  <c r="AH295" i="5"/>
  <c r="Y297" i="5"/>
  <c r="Z297" i="5" s="1"/>
  <c r="X297" i="5"/>
  <c r="Z302" i="5"/>
  <c r="Y321" i="5"/>
  <c r="Z321" i="5" s="1"/>
  <c r="X321" i="5"/>
  <c r="AG326" i="5"/>
  <c r="AH326" i="5" s="1"/>
  <c r="AF326" i="5"/>
  <c r="Q332" i="5"/>
  <c r="R332" i="5" s="1"/>
  <c r="AH332" i="5" s="1"/>
  <c r="P332" i="5"/>
  <c r="Q340" i="5"/>
  <c r="R340" i="5" s="1"/>
  <c r="AH340" i="5" s="1"/>
  <c r="P340" i="5"/>
  <c r="Y364" i="5"/>
  <c r="Z364" i="5" s="1"/>
  <c r="Q366" i="5"/>
  <c r="R366" i="5" s="1"/>
  <c r="P366" i="5"/>
  <c r="AH367" i="5"/>
  <c r="Q293" i="5"/>
  <c r="R293" i="5" s="1"/>
  <c r="AH293" i="5" s="1"/>
  <c r="Z294" i="5"/>
  <c r="AH296" i="5"/>
  <c r="AG302" i="5"/>
  <c r="AH302" i="5" s="1"/>
  <c r="AF302" i="5"/>
  <c r="P304" i="5"/>
  <c r="AF304" i="5"/>
  <c r="Z306" i="5"/>
  <c r="AH307" i="5"/>
  <c r="X309" i="5"/>
  <c r="P310" i="5"/>
  <c r="AH311" i="5"/>
  <c r="R313" i="5"/>
  <c r="AF314" i="5"/>
  <c r="X315" i="5"/>
  <c r="Q320" i="5"/>
  <c r="R320" i="5" s="1"/>
  <c r="AH320" i="5"/>
  <c r="Y324" i="5"/>
  <c r="Z324" i="5" s="1"/>
  <c r="AG329" i="5"/>
  <c r="AH329" i="5" s="1"/>
  <c r="X333" i="5"/>
  <c r="P334" i="5"/>
  <c r="AG337" i="5"/>
  <c r="AH337" i="5" s="1"/>
  <c r="X341" i="5"/>
  <c r="P342" i="5"/>
  <c r="AG345" i="5"/>
  <c r="AH345" i="5" s="1"/>
  <c r="AH347" i="5"/>
  <c r="X349" i="5"/>
  <c r="P350" i="5"/>
  <c r="AH351" i="5"/>
  <c r="R353" i="5"/>
  <c r="AF354" i="5"/>
  <c r="X355" i="5"/>
  <c r="R357" i="5"/>
  <c r="AH357" i="5" s="1"/>
  <c r="Z358" i="5"/>
  <c r="P360" i="5"/>
  <c r="AF360" i="5"/>
  <c r="Z362" i="5"/>
  <c r="Q367" i="5"/>
  <c r="R367" i="5" s="1"/>
  <c r="P367" i="5"/>
  <c r="P293" i="5"/>
  <c r="P301" i="5"/>
  <c r="X306" i="5"/>
  <c r="P309" i="5"/>
  <c r="AF311" i="5"/>
  <c r="X314" i="5"/>
  <c r="X322" i="5"/>
  <c r="P325" i="5"/>
  <c r="AF327" i="5"/>
  <c r="X330" i="5"/>
  <c r="X338" i="5"/>
  <c r="P349" i="5"/>
  <c r="AF351" i="5"/>
  <c r="X354" i="5"/>
  <c r="P357" i="5"/>
  <c r="AF359" i="5"/>
  <c r="X362" i="5"/>
  <c r="P365" i="5"/>
  <c r="AF367" i="5"/>
  <c r="AF366" i="5"/>
  <c r="AH294" i="5" l="1"/>
  <c r="AH289" i="5"/>
  <c r="AH266" i="5"/>
  <c r="AH98" i="5"/>
  <c r="AH171" i="5"/>
  <c r="AH149" i="5"/>
  <c r="AH99" i="5"/>
  <c r="AH212" i="5"/>
  <c r="AH34" i="5"/>
  <c r="AH353" i="5"/>
  <c r="AH243" i="5"/>
  <c r="AH219" i="5"/>
  <c r="AH194" i="5"/>
  <c r="AH199" i="5"/>
  <c r="AH114" i="5"/>
  <c r="AH66" i="5"/>
</calcChain>
</file>

<file path=xl/sharedStrings.xml><?xml version="1.0" encoding="utf-8"?>
<sst xmlns="http://schemas.openxmlformats.org/spreadsheetml/2006/main" count="10782" uniqueCount="1028">
  <si>
    <t>Datos de deportista</t>
  </si>
  <si>
    <t>Categoría SL</t>
  </si>
  <si>
    <t>Categoría GS</t>
  </si>
  <si>
    <t>Categoría SG</t>
  </si>
  <si>
    <t>Fecha</t>
  </si>
  <si>
    <t>Rut</t>
  </si>
  <si>
    <t>Nombre</t>
  </si>
  <si>
    <t>Apellido</t>
  </si>
  <si>
    <t>Sexo</t>
  </si>
  <si>
    <t>Club</t>
  </si>
  <si>
    <t>Disc.</t>
  </si>
  <si>
    <t>Cat.</t>
  </si>
  <si>
    <t>Activo</t>
  </si>
  <si>
    <t>Año</t>
  </si>
  <si>
    <t>COPA VOLCANES 10-08-2025</t>
  </si>
  <si>
    <t>Avianca Weekend - UC 10-08-2025</t>
  </si>
  <si>
    <t>Copa Chilexpress 17-08-2025</t>
  </si>
  <si>
    <t>COPA COLUN 2025 29-08-2025</t>
  </si>
  <si>
    <t>COPA PUYEHUE 2025 29-08-2025</t>
  </si>
  <si>
    <t>Copa Araucarias 29-08-2025</t>
  </si>
  <si>
    <t>COPA VOLCANES 09-08-2025</t>
  </si>
  <si>
    <t>COPA COLUN 2025 28-08-2025</t>
  </si>
  <si>
    <t>COPA PUYEHUE-2 28-08-2025</t>
  </si>
  <si>
    <t>COPA PUYEHUE 2025 28-08-2025</t>
  </si>
  <si>
    <t>Copa Araucarias 31-08-2025</t>
  </si>
  <si>
    <t>Copa Portillo 06-09-2025</t>
  </si>
  <si>
    <t>Copa Portillo-GS2 06-09-2025</t>
  </si>
  <si>
    <t>Copa CAN 07-09-2025</t>
  </si>
  <si>
    <t>Copa CAN - GS 2 07-09-2025</t>
  </si>
  <si>
    <t>Copa CSLP-2 14-09-2025</t>
  </si>
  <si>
    <t>Copa CSLP 14-09-2025</t>
  </si>
  <si>
    <t>COPA VOLCANES 08-08-2025</t>
  </si>
  <si>
    <t>Copa La Leñera 12-09-2025</t>
  </si>
  <si>
    <t>Copa La Leñera-2 12-09-2025</t>
  </si>
  <si>
    <t>131926880</t>
  </si>
  <si>
    <t>ENZO</t>
  </si>
  <si>
    <t>CASAGRANDE BERTOLDI</t>
  </si>
  <si>
    <t>M</t>
  </si>
  <si>
    <t>CVN</t>
  </si>
  <si>
    <t>AS</t>
  </si>
  <si>
    <t>U16</t>
  </si>
  <si>
    <t>SI</t>
  </si>
  <si>
    <t>2</t>
  </si>
  <si>
    <t>16707724</t>
  </si>
  <si>
    <t>RUFINO</t>
  </si>
  <si>
    <t>CRESPO RODRÍGUEZ</t>
  </si>
  <si>
    <t>CLP</t>
  </si>
  <si>
    <t>U14</t>
  </si>
  <si>
    <t>1</t>
  </si>
  <si>
    <t>22EA72258</t>
  </si>
  <si>
    <t>JUAN</t>
  </si>
  <si>
    <t>LE BAULT DE LA MORINIERE</t>
  </si>
  <si>
    <t>23215800K</t>
  </si>
  <si>
    <t>ANTONIA</t>
  </si>
  <si>
    <t>ESTEVE SECO</t>
  </si>
  <si>
    <t>F</t>
  </si>
  <si>
    <t>CAR</t>
  </si>
  <si>
    <t>23227283K</t>
  </si>
  <si>
    <t>JOSEFINA</t>
  </si>
  <si>
    <t>PEREZ OLMOS</t>
  </si>
  <si>
    <t>LV</t>
  </si>
  <si>
    <t>232274360</t>
  </si>
  <si>
    <t>SILKE</t>
  </si>
  <si>
    <t>OPITZ SEIDL</t>
  </si>
  <si>
    <t>CAO</t>
  </si>
  <si>
    <t>232291966</t>
  </si>
  <si>
    <t>ALEGRA</t>
  </si>
  <si>
    <t>REYES  SBARAGLINI</t>
  </si>
  <si>
    <t>CEC</t>
  </si>
  <si>
    <t>232325704</t>
  </si>
  <si>
    <t>AMALIA</t>
  </si>
  <si>
    <t>BARRIENTOS MARTINEZ</t>
  </si>
  <si>
    <t>232336994</t>
  </si>
  <si>
    <t>FERNANDA JOSEFA</t>
  </si>
  <si>
    <t xml:space="preserve">VASQUEZ VERGARA </t>
  </si>
  <si>
    <t>CAN</t>
  </si>
  <si>
    <t>232341041</t>
  </si>
  <si>
    <t>FLORENCIA</t>
  </si>
  <si>
    <t>PINCHEIRA BRAVO</t>
  </si>
  <si>
    <t>23234394K</t>
  </si>
  <si>
    <t>MARIA</t>
  </si>
  <si>
    <t>MULLER CORREA</t>
  </si>
  <si>
    <t>232362693</t>
  </si>
  <si>
    <t>MARTIN</t>
  </si>
  <si>
    <t>CRESPO IBAÑEZ</t>
  </si>
  <si>
    <t>232389168</t>
  </si>
  <si>
    <t>JADE</t>
  </si>
  <si>
    <t>REBOLLEDO HERNANDEZ</t>
  </si>
  <si>
    <t>CAPA</t>
  </si>
  <si>
    <t>232504285</t>
  </si>
  <si>
    <t>CRISTIÁN</t>
  </si>
  <si>
    <t>CUMSILLE SCHULBACH</t>
  </si>
  <si>
    <t>232699809</t>
  </si>
  <si>
    <t>ROJAS FARIAS</t>
  </si>
  <si>
    <t>UC</t>
  </si>
  <si>
    <t>232700335</t>
  </si>
  <si>
    <t>CLARA</t>
  </si>
  <si>
    <t>BASAURI  GARDILCIC</t>
  </si>
  <si>
    <t>CORR</t>
  </si>
  <si>
    <t>232706651</t>
  </si>
  <si>
    <t>OLIVIA</t>
  </si>
  <si>
    <t>RODRIGUEZ CASTRO</t>
  </si>
  <si>
    <t>232776323</t>
  </si>
  <si>
    <t>ANTONIO</t>
  </si>
  <si>
    <t>KUBICK LESSER</t>
  </si>
  <si>
    <t>232893249</t>
  </si>
  <si>
    <t>FACUNDO</t>
  </si>
  <si>
    <t>GALILEA FUENTEALBA</t>
  </si>
  <si>
    <t>CAEC</t>
  </si>
  <si>
    <t>232926155</t>
  </si>
  <si>
    <t>PATRICIO</t>
  </si>
  <si>
    <t>BANNURA DECEBAL-CUZA</t>
  </si>
  <si>
    <t>233009822</t>
  </si>
  <si>
    <t>CARMENCITA</t>
  </si>
  <si>
    <t>PINILLA MORENO</t>
  </si>
  <si>
    <t>233032808</t>
  </si>
  <si>
    <t>LEONOR</t>
  </si>
  <si>
    <t>MUÑOZ QUINTANA</t>
  </si>
  <si>
    <t>233059706</t>
  </si>
  <si>
    <t>ISABEL</t>
  </si>
  <si>
    <t>CLARO IRARRAZAVAL</t>
  </si>
  <si>
    <t>233074896</t>
  </si>
  <si>
    <t>SANTIAGO</t>
  </si>
  <si>
    <t>CAPO CORNEJO</t>
  </si>
  <si>
    <t>233243736</t>
  </si>
  <si>
    <t>NINA</t>
  </si>
  <si>
    <t>DUPUY ALLEN</t>
  </si>
  <si>
    <t>233245771</t>
  </si>
  <si>
    <t>TELLO MOLINARE</t>
  </si>
  <si>
    <t>23338349K</t>
  </si>
  <si>
    <t>JEAN CLAUDIO</t>
  </si>
  <si>
    <t>CARDENAS MANSILLA</t>
  </si>
  <si>
    <t>PAT</t>
  </si>
  <si>
    <t>233456179</t>
  </si>
  <si>
    <t>EMILIA</t>
  </si>
  <si>
    <t>GROB ANGERMEYER</t>
  </si>
  <si>
    <t>233464090</t>
  </si>
  <si>
    <t>KARL</t>
  </si>
  <si>
    <t>PAULMANN  PARSONS</t>
  </si>
  <si>
    <t>233465003</t>
  </si>
  <si>
    <t>ELOISA</t>
  </si>
  <si>
    <t>COSTA BERNALES</t>
  </si>
  <si>
    <t>233465100</t>
  </si>
  <si>
    <t>MATEO</t>
  </si>
  <si>
    <t>233465259</t>
  </si>
  <si>
    <t>LOURDES</t>
  </si>
  <si>
    <t>233466352</t>
  </si>
  <si>
    <t>AMY</t>
  </si>
  <si>
    <t>CASTILLO ALVAREZ</t>
  </si>
  <si>
    <t>233480916</t>
  </si>
  <si>
    <t>GARDILCIC SANTA CRUZ</t>
  </si>
  <si>
    <t>233491136</t>
  </si>
  <si>
    <t xml:space="preserve">DANIEL IGNACIO </t>
  </si>
  <si>
    <t xml:space="preserve">GONZÁLEZ  LOPEZ </t>
  </si>
  <si>
    <t>233557250</t>
  </si>
  <si>
    <t>TOMAS</t>
  </si>
  <si>
    <t>OPAZO DIAZ</t>
  </si>
  <si>
    <t>233561312</t>
  </si>
  <si>
    <t>CURKOVIC FRANCO</t>
  </si>
  <si>
    <t>233659525</t>
  </si>
  <si>
    <t>JOAQUIN</t>
  </si>
  <si>
    <t>BARRIENTOS ENGLER</t>
  </si>
  <si>
    <t>233662801</t>
  </si>
  <si>
    <t>SOPHIE</t>
  </si>
  <si>
    <t>HAMEAU GAETE</t>
  </si>
  <si>
    <t>233711799</t>
  </si>
  <si>
    <t>VICENTE</t>
  </si>
  <si>
    <t>JUNEMANN ARANCIBIA</t>
  </si>
  <si>
    <t>234064819</t>
  </si>
  <si>
    <t>MARINA</t>
  </si>
  <si>
    <t>LÓPEZ CHAMORRO</t>
  </si>
  <si>
    <t>234183079</t>
  </si>
  <si>
    <t>COLOMBA</t>
  </si>
  <si>
    <t>VASQUEZ HOTT</t>
  </si>
  <si>
    <t>234187511</t>
  </si>
  <si>
    <t>RICARDO</t>
  </si>
  <si>
    <t>VICUÑA CURTZE</t>
  </si>
  <si>
    <t>234187651</t>
  </si>
  <si>
    <t>FRANCISCO</t>
  </si>
  <si>
    <t>234197185</t>
  </si>
  <si>
    <t>UVY</t>
  </si>
  <si>
    <t>ACERBONI AHUMADA</t>
  </si>
  <si>
    <t>234271490</t>
  </si>
  <si>
    <t>MATILDE SOFIA</t>
  </si>
  <si>
    <t>GARDA  TIMMERMANN</t>
  </si>
  <si>
    <t>23429511K</t>
  </si>
  <si>
    <t>MAXIMILIANO</t>
  </si>
  <si>
    <t>DIAZ FIGUEROA</t>
  </si>
  <si>
    <t>234304798</t>
  </si>
  <si>
    <t>ALVAREZ CHACON</t>
  </si>
  <si>
    <t>234304860</t>
  </si>
  <si>
    <t>PATRICK</t>
  </si>
  <si>
    <t>RABY IBAÑEZ</t>
  </si>
  <si>
    <t>234452452</t>
  </si>
  <si>
    <t>MARTINA NATALIA</t>
  </si>
  <si>
    <t>HERRERA  NORAMBUENA</t>
  </si>
  <si>
    <t>234571850</t>
  </si>
  <si>
    <t>MATÍAS</t>
  </si>
  <si>
    <t>ANTIHUALA ARAYA</t>
  </si>
  <si>
    <t>234657704</t>
  </si>
  <si>
    <t>EMILIO</t>
  </si>
  <si>
    <t>CADIZ MARIN</t>
  </si>
  <si>
    <t>234670417</t>
  </si>
  <si>
    <t>LUNA</t>
  </si>
  <si>
    <t>ANGUITA AVILES</t>
  </si>
  <si>
    <t>234718827</t>
  </si>
  <si>
    <t>GROB CONCHA</t>
  </si>
  <si>
    <t>234863371</t>
  </si>
  <si>
    <t>PEDRO</t>
  </si>
  <si>
    <t>SANTIBAÑEZ PUFFE</t>
  </si>
  <si>
    <t>234873016</t>
  </si>
  <si>
    <t>MISLEJ LÓPEZ</t>
  </si>
  <si>
    <t>235046873</t>
  </si>
  <si>
    <t>CLEMENTE</t>
  </si>
  <si>
    <t>MURUA INFANTE</t>
  </si>
  <si>
    <t>235123975</t>
  </si>
  <si>
    <t>VIDAL DIAZ</t>
  </si>
  <si>
    <t>235145197</t>
  </si>
  <si>
    <t>GUZMAN LECANNELIER</t>
  </si>
  <si>
    <t>235182785</t>
  </si>
  <si>
    <t>FRANCISCO JAVIER</t>
  </si>
  <si>
    <t>PEREZ HADDAD</t>
  </si>
  <si>
    <t>235205378</t>
  </si>
  <si>
    <t>JOAQUÍN</t>
  </si>
  <si>
    <t>MARCHANT OLGUÍN</t>
  </si>
  <si>
    <t>ARS</t>
  </si>
  <si>
    <t>235429683</t>
  </si>
  <si>
    <t>BAUTISTA</t>
  </si>
  <si>
    <t>LAMA KAISER</t>
  </si>
  <si>
    <t>235529300</t>
  </si>
  <si>
    <t>ELBA</t>
  </si>
  <si>
    <t>HUBER SOLIS</t>
  </si>
  <si>
    <t>235609819</t>
  </si>
  <si>
    <t>JEAN PAUL</t>
  </si>
  <si>
    <t>BOUDON URRA</t>
  </si>
  <si>
    <t>CSC</t>
  </si>
  <si>
    <t>235706288</t>
  </si>
  <si>
    <t>FRIDA</t>
  </si>
  <si>
    <t>SILVA JENSEN</t>
  </si>
  <si>
    <t>235826844</t>
  </si>
  <si>
    <t>CLEMENTE ANDRÉS</t>
  </si>
  <si>
    <t>BUSTOS  ALVARADO</t>
  </si>
  <si>
    <t>23585550K</t>
  </si>
  <si>
    <t>BORJA</t>
  </si>
  <si>
    <t>LESSER DILL</t>
  </si>
  <si>
    <t>235889730</t>
  </si>
  <si>
    <t>ALBERTO</t>
  </si>
  <si>
    <t>PUENTE YANKOVIC</t>
  </si>
  <si>
    <t>235923602</t>
  </si>
  <si>
    <t>MAXIMILIAN</t>
  </si>
  <si>
    <t>EPP GOYENECHEA</t>
  </si>
  <si>
    <t>235986701</t>
  </si>
  <si>
    <t>BLANCA</t>
  </si>
  <si>
    <t>IBAÑEZ AMBIA</t>
  </si>
  <si>
    <t>235998793</t>
  </si>
  <si>
    <t>IGNACIA</t>
  </si>
  <si>
    <t xml:space="preserve">FUENTES  LABRA </t>
  </si>
  <si>
    <t>236058379</t>
  </si>
  <si>
    <t>CASTRO OTERO</t>
  </si>
  <si>
    <t>236060357</t>
  </si>
  <si>
    <t>GONZALEZ VALDES</t>
  </si>
  <si>
    <t>236151077</t>
  </si>
  <si>
    <t xml:space="preserve">FEDERICO </t>
  </si>
  <si>
    <t>AYALA PEREZ</t>
  </si>
  <si>
    <t>236208508</t>
  </si>
  <si>
    <t>DIEGO</t>
  </si>
  <si>
    <t>TAGLE ALLIENDE</t>
  </si>
  <si>
    <t>236208613</t>
  </si>
  <si>
    <t>ANA</t>
  </si>
  <si>
    <t>236348741</t>
  </si>
  <si>
    <t>MOLINA QUINTANA</t>
  </si>
  <si>
    <t>236440893</t>
  </si>
  <si>
    <t>DONOSO INFANTE</t>
  </si>
  <si>
    <t>236442764</t>
  </si>
  <si>
    <t xml:space="preserve">DIEGO </t>
  </si>
  <si>
    <t>MONTAGNON  FERNÁNDEZ</t>
  </si>
  <si>
    <t>236449246</t>
  </si>
  <si>
    <t>ROMENY WAEGER</t>
  </si>
  <si>
    <t>236489973</t>
  </si>
  <si>
    <t>GRACIELA</t>
  </si>
  <si>
    <t>BARRIENTOS TRUJILLOS</t>
  </si>
  <si>
    <t>236684938</t>
  </si>
  <si>
    <t>GASPAR</t>
  </si>
  <si>
    <t>CHAVEZ BAHAMONDES</t>
  </si>
  <si>
    <t>236692175</t>
  </si>
  <si>
    <t>LEONARDO</t>
  </si>
  <si>
    <t>CARVALLO TARICCO</t>
  </si>
  <si>
    <t>POR</t>
  </si>
  <si>
    <t>236710122</t>
  </si>
  <si>
    <t>MARTINA</t>
  </si>
  <si>
    <t>VERGARA SÁNCHEZ</t>
  </si>
  <si>
    <t>236769127</t>
  </si>
  <si>
    <t>SOFIA</t>
  </si>
  <si>
    <t>ASTORGA LAGOMARSINO</t>
  </si>
  <si>
    <t>236769607</t>
  </si>
  <si>
    <t>23679590K</t>
  </si>
  <si>
    <t>MAGDALENA PASCALE</t>
  </si>
  <si>
    <t xml:space="preserve">NEUMANN MENDEZ </t>
  </si>
  <si>
    <t>236797112</t>
  </si>
  <si>
    <t xml:space="preserve">GARCÍA </t>
  </si>
  <si>
    <t>236983242</t>
  </si>
  <si>
    <t>GALDAMES RINCÓN</t>
  </si>
  <si>
    <t>237037456</t>
  </si>
  <si>
    <t>CASTRO GONZALEZ</t>
  </si>
  <si>
    <t>237068440</t>
  </si>
  <si>
    <t>LIONEL</t>
  </si>
  <si>
    <t>ROBLES LOPEZ</t>
  </si>
  <si>
    <t>237100441</t>
  </si>
  <si>
    <t xml:space="preserve">ISMAEL </t>
  </si>
  <si>
    <t xml:space="preserve">GANDARA RODILLO </t>
  </si>
  <si>
    <t>237109740</t>
  </si>
  <si>
    <t>RAFAELA</t>
  </si>
  <si>
    <t>KNAPP MOYA</t>
  </si>
  <si>
    <t>237117174</t>
  </si>
  <si>
    <t>RAFAELLA</t>
  </si>
  <si>
    <t>REYES SBARAGLINI</t>
  </si>
  <si>
    <t>237159500</t>
  </si>
  <si>
    <t>FRANCISCA</t>
  </si>
  <si>
    <t>JABAT CROQUEVIELLE</t>
  </si>
  <si>
    <t>23730571K</t>
  </si>
  <si>
    <t>NICOLÁS ADOLFO</t>
  </si>
  <si>
    <t>TAPIA MARDONES</t>
  </si>
  <si>
    <t>237392299</t>
  </si>
  <si>
    <t>RODRIGUEZ LAPOSTOL</t>
  </si>
  <si>
    <t>237440420</t>
  </si>
  <si>
    <t>PAULA FRANCISCA</t>
  </si>
  <si>
    <t>SILVA CORNEJO</t>
  </si>
  <si>
    <t>237461665</t>
  </si>
  <si>
    <t>LAURA</t>
  </si>
  <si>
    <t>DEL CAMPO TRAUTMANN</t>
  </si>
  <si>
    <t>237514475</t>
  </si>
  <si>
    <t>ROSS MASSANES</t>
  </si>
  <si>
    <t>237609107</t>
  </si>
  <si>
    <t>TRINIDAD</t>
  </si>
  <si>
    <t>MONTANARI OTERO</t>
  </si>
  <si>
    <t>237668634</t>
  </si>
  <si>
    <t>JOSE</t>
  </si>
  <si>
    <t>MASSOUD AUSIN</t>
  </si>
  <si>
    <t>237674901</t>
  </si>
  <si>
    <t>JULIÁN</t>
  </si>
  <si>
    <t>RIVERA DEL CAMPO</t>
  </si>
  <si>
    <t>237684176</t>
  </si>
  <si>
    <t xml:space="preserve">PATRICIO MATÍAS </t>
  </si>
  <si>
    <t xml:space="preserve">CONTESSE ORTIZ </t>
  </si>
  <si>
    <t>237794540</t>
  </si>
  <si>
    <t>MELISA MARIA</t>
  </si>
  <si>
    <t>LERMANDA  IBAÑEZ</t>
  </si>
  <si>
    <t>237871677</t>
  </si>
  <si>
    <t>ARTURO</t>
  </si>
  <si>
    <t>WILLER SIMON</t>
  </si>
  <si>
    <t>237881370</t>
  </si>
  <si>
    <t>JULIA</t>
  </si>
  <si>
    <t>237939859</t>
  </si>
  <si>
    <t>NAOMI</t>
  </si>
  <si>
    <t>FISCHER BARENBOIM</t>
  </si>
  <si>
    <t>237948424</t>
  </si>
  <si>
    <t>DOMINGA</t>
  </si>
  <si>
    <t>MANDRU ROMENY</t>
  </si>
  <si>
    <t>237972236</t>
  </si>
  <si>
    <t>AGUSTINA</t>
  </si>
  <si>
    <t>238028973</t>
  </si>
  <si>
    <t>MARTINEZ VICHERAT</t>
  </si>
  <si>
    <t>238169380</t>
  </si>
  <si>
    <t>BADILLA FUENTES</t>
  </si>
  <si>
    <t>238262828</t>
  </si>
  <si>
    <t>DÍAZ SOTO</t>
  </si>
  <si>
    <t>238289130</t>
  </si>
  <si>
    <t xml:space="preserve">TIAGO </t>
  </si>
  <si>
    <t>CARTES ATALAH</t>
  </si>
  <si>
    <t>238390419</t>
  </si>
  <si>
    <t>MAGDALENA</t>
  </si>
  <si>
    <t>ROJAS F</t>
  </si>
  <si>
    <t>238487544</t>
  </si>
  <si>
    <t>LUCIANO</t>
  </si>
  <si>
    <t>BRITO DIAZ</t>
  </si>
  <si>
    <t>238488060</t>
  </si>
  <si>
    <t>LORENZO</t>
  </si>
  <si>
    <t>LEON AZUA</t>
  </si>
  <si>
    <t>238625661</t>
  </si>
  <si>
    <t>ISIDRO</t>
  </si>
  <si>
    <t>SECALL MOREL</t>
  </si>
  <si>
    <t>23866926K</t>
  </si>
  <si>
    <t>HUGO JOSÉ</t>
  </si>
  <si>
    <t>TAPIA MEDINA</t>
  </si>
  <si>
    <t>238674840</t>
  </si>
  <si>
    <t>238774861</t>
  </si>
  <si>
    <t>LIRA CASAS</t>
  </si>
  <si>
    <t>238775086</t>
  </si>
  <si>
    <t>238944864</t>
  </si>
  <si>
    <t>VERA ZAROR</t>
  </si>
  <si>
    <t>238953502</t>
  </si>
  <si>
    <t>GABRIEL</t>
  </si>
  <si>
    <t>FARÍAS AGUAYO</t>
  </si>
  <si>
    <t>239038379</t>
  </si>
  <si>
    <t>MANUEL</t>
  </si>
  <si>
    <t>LE-BERT RODRIGUEZ</t>
  </si>
  <si>
    <t>239060099</t>
  </si>
  <si>
    <t>ANGELES</t>
  </si>
  <si>
    <t>CANDIA ECHENIQUE</t>
  </si>
  <si>
    <t>239091547</t>
  </si>
  <si>
    <t>JUAN EDUARDO</t>
  </si>
  <si>
    <t>IBAÑEZ VERGARA</t>
  </si>
  <si>
    <t>239221904</t>
  </si>
  <si>
    <t>NABIH</t>
  </si>
  <si>
    <t>SEITUN FUENTES</t>
  </si>
  <si>
    <t>239225624</t>
  </si>
  <si>
    <t>BRINKMANN UNDURRAGA</t>
  </si>
  <si>
    <t>23930088K</t>
  </si>
  <si>
    <t>ANIBAL</t>
  </si>
  <si>
    <t>MONTES GUTIERREZ</t>
  </si>
  <si>
    <t>239350453</t>
  </si>
  <si>
    <t>DOMINGO ARNAU</t>
  </si>
  <si>
    <t>TORRES RETI</t>
  </si>
  <si>
    <t>23954326K</t>
  </si>
  <si>
    <t xml:space="preserve">MAX </t>
  </si>
  <si>
    <t>MONREAL  ORMEÑO</t>
  </si>
  <si>
    <t>23954410K</t>
  </si>
  <si>
    <t>EMA</t>
  </si>
  <si>
    <t>MUYLLE ALLIENDE</t>
  </si>
  <si>
    <t>239561756</t>
  </si>
  <si>
    <t>TEODORO</t>
  </si>
  <si>
    <t>PASTENE SOTO</t>
  </si>
  <si>
    <t>239611478</t>
  </si>
  <si>
    <t>JACINTA</t>
  </si>
  <si>
    <t>239624863</t>
  </si>
  <si>
    <t>GAZMURI PIEDRA</t>
  </si>
  <si>
    <t>239677304</t>
  </si>
  <si>
    <t>JULIETA</t>
  </si>
  <si>
    <t>FERNANDEZ VERGARA</t>
  </si>
  <si>
    <t>239679838</t>
  </si>
  <si>
    <t>OLGA</t>
  </si>
  <si>
    <t>239693318</t>
  </si>
  <si>
    <t xml:space="preserve">MAGDALENA </t>
  </si>
  <si>
    <t>CORDERO VON LEYSER</t>
  </si>
  <si>
    <t>239697003</t>
  </si>
  <si>
    <t>ADELA</t>
  </si>
  <si>
    <t>VALDES PRIETO</t>
  </si>
  <si>
    <t>239723578</t>
  </si>
  <si>
    <t>GUSTAVO</t>
  </si>
  <si>
    <t>239740588</t>
  </si>
  <si>
    <t>ROSARIO ALEJANDRA</t>
  </si>
  <si>
    <t>CALDERA ALMONACID</t>
  </si>
  <si>
    <t>239743889</t>
  </si>
  <si>
    <t>CAMUS CORREA</t>
  </si>
  <si>
    <t>239758096</t>
  </si>
  <si>
    <t>CRESCENTE</t>
  </si>
  <si>
    <t>TUÑON SOTO</t>
  </si>
  <si>
    <t>239800572</t>
  </si>
  <si>
    <t>IÑAKI</t>
  </si>
  <si>
    <t>239811019</t>
  </si>
  <si>
    <t>239854001</t>
  </si>
  <si>
    <t>TEO</t>
  </si>
  <si>
    <t>ATALAH BINFA</t>
  </si>
  <si>
    <t>239864716</t>
  </si>
  <si>
    <t>239909833</t>
  </si>
  <si>
    <t>AGUSTIN</t>
  </si>
  <si>
    <t>JARA ALVARADO</t>
  </si>
  <si>
    <t>240010763</t>
  </si>
  <si>
    <t>JOSÉ</t>
  </si>
  <si>
    <t>KRAUSE GUTIÉRREZ</t>
  </si>
  <si>
    <t>240018462</t>
  </si>
  <si>
    <t>PILAR</t>
  </si>
  <si>
    <t>240101319</t>
  </si>
  <si>
    <t>AMANDA</t>
  </si>
  <si>
    <t>JONES ILLANES</t>
  </si>
  <si>
    <t>240114283</t>
  </si>
  <si>
    <t>PUIG GUTIERREZ</t>
  </si>
  <si>
    <t>24019130K</t>
  </si>
  <si>
    <t>VICENTE JAVIER</t>
  </si>
  <si>
    <t>ACLE ASENJO</t>
  </si>
  <si>
    <t>240208881</t>
  </si>
  <si>
    <t>COSMELLI PIWONKA</t>
  </si>
  <si>
    <t>240321343</t>
  </si>
  <si>
    <t>EMA ANTONIA</t>
  </si>
  <si>
    <t>GARDA TIMMERMANN</t>
  </si>
  <si>
    <t>240324194</t>
  </si>
  <si>
    <t>VICTORIA</t>
  </si>
  <si>
    <t>BORCHERT TOLEDO</t>
  </si>
  <si>
    <t>240385538</t>
  </si>
  <si>
    <t>SILVA OSSIPOVICH</t>
  </si>
  <si>
    <t>240505428</t>
  </si>
  <si>
    <t xml:space="preserve">NICOLAS </t>
  </si>
  <si>
    <t>PEREZ CARDENAS</t>
  </si>
  <si>
    <t>240575167</t>
  </si>
  <si>
    <t>240583348</t>
  </si>
  <si>
    <t>IAN</t>
  </si>
  <si>
    <t>STENGEL MORRIS</t>
  </si>
  <si>
    <t>240631164</t>
  </si>
  <si>
    <t>RAFFAELLA</t>
  </si>
  <si>
    <t>MOTTO GRINSPUN</t>
  </si>
  <si>
    <t>240631997</t>
  </si>
  <si>
    <t>ANGEL</t>
  </si>
  <si>
    <t>MARIN SOTO</t>
  </si>
  <si>
    <t>240699540</t>
  </si>
  <si>
    <t>SEBASTIAN</t>
  </si>
  <si>
    <t>BASAURE VARGAS</t>
  </si>
  <si>
    <t>240776367</t>
  </si>
  <si>
    <t>ROSENDE ZEGERS</t>
  </si>
  <si>
    <t>240845229</t>
  </si>
  <si>
    <t xml:space="preserve">RAFAEL </t>
  </si>
  <si>
    <t>240953978</t>
  </si>
  <si>
    <t>CARMEN</t>
  </si>
  <si>
    <t>FLEISCHMANN KOSTER</t>
  </si>
  <si>
    <t>24095821K</t>
  </si>
  <si>
    <t>MORALES FORMAS</t>
  </si>
  <si>
    <t>240962144</t>
  </si>
  <si>
    <t>BERNARDITA</t>
  </si>
  <si>
    <t>WINTER PINEDA</t>
  </si>
  <si>
    <t>24098105K</t>
  </si>
  <si>
    <t>WILLEMSEN GALARCE</t>
  </si>
  <si>
    <t>240995360</t>
  </si>
  <si>
    <t>REINIKE DURAN</t>
  </si>
  <si>
    <t>241014703</t>
  </si>
  <si>
    <t>MILLAN KING</t>
  </si>
  <si>
    <t>241030326</t>
  </si>
  <si>
    <t>LAWRENCE</t>
  </si>
  <si>
    <t>WESTCOTT LEIBBRANDT</t>
  </si>
  <si>
    <t>241086215</t>
  </si>
  <si>
    <t>MADDALENA</t>
  </si>
  <si>
    <t>CERONI YOB</t>
  </si>
  <si>
    <t>241106004</t>
  </si>
  <si>
    <t>ASUNCION</t>
  </si>
  <si>
    <t>GARCIA OVALLE</t>
  </si>
  <si>
    <t>241121836</t>
  </si>
  <si>
    <t>JAVIERA</t>
  </si>
  <si>
    <t>QUEVEDO MONTAÑO</t>
  </si>
  <si>
    <t>241213900</t>
  </si>
  <si>
    <t>DELFINA</t>
  </si>
  <si>
    <t>241242684</t>
  </si>
  <si>
    <t>TOBÍAS</t>
  </si>
  <si>
    <t>24124489K</t>
  </si>
  <si>
    <t>241284565</t>
  </si>
  <si>
    <t>MATIAS</t>
  </si>
  <si>
    <t>241342328</t>
  </si>
  <si>
    <t>BRICEÑO PURCELL</t>
  </si>
  <si>
    <t>241351483</t>
  </si>
  <si>
    <t>MORAGA  CANTERINI</t>
  </si>
  <si>
    <t>241361489</t>
  </si>
  <si>
    <t>ESCUDERO ZARATE</t>
  </si>
  <si>
    <t>241446131</t>
  </si>
  <si>
    <t>SIMONA</t>
  </si>
  <si>
    <t>SÁNCHEZ GÓMEZ</t>
  </si>
  <si>
    <t>241484866</t>
  </si>
  <si>
    <t>SARA</t>
  </si>
  <si>
    <t>GALLEGUILLOS MIRANDA</t>
  </si>
  <si>
    <t>24149618K</t>
  </si>
  <si>
    <t>241587681</t>
  </si>
  <si>
    <t>BENJAMIN</t>
  </si>
  <si>
    <t>241593223</t>
  </si>
  <si>
    <t>STEPHAN KARL</t>
  </si>
  <si>
    <t>LANDOLT HARRIS</t>
  </si>
  <si>
    <t>241608506</t>
  </si>
  <si>
    <t>CRISTIAN</t>
  </si>
  <si>
    <t>SWETT LAGO</t>
  </si>
  <si>
    <t>241608786</t>
  </si>
  <si>
    <t>241684717</t>
  </si>
  <si>
    <t>SOFÍA</t>
  </si>
  <si>
    <t>SOLAR TURRILLAS</t>
  </si>
  <si>
    <t>241684849</t>
  </si>
  <si>
    <t>AMBAR</t>
  </si>
  <si>
    <t>CARDENAS CONEJEROS</t>
  </si>
  <si>
    <t>241702219</t>
  </si>
  <si>
    <t xml:space="preserve">ANA </t>
  </si>
  <si>
    <t>241716457</t>
  </si>
  <si>
    <t>241761185</t>
  </si>
  <si>
    <t>ALEXANDER</t>
  </si>
  <si>
    <t>ROJAS BUSTOS</t>
  </si>
  <si>
    <t>241853950</t>
  </si>
  <si>
    <t>ZOE</t>
  </si>
  <si>
    <t>MOLINARE OLMOS</t>
  </si>
  <si>
    <t>241893359</t>
  </si>
  <si>
    <t>UNDURRAGA URIBE</t>
  </si>
  <si>
    <t>24189715K</t>
  </si>
  <si>
    <t>BERNARDO</t>
  </si>
  <si>
    <t>BRAVO RECCIUS</t>
  </si>
  <si>
    <t>241942392</t>
  </si>
  <si>
    <t>DAMIÁN</t>
  </si>
  <si>
    <t>CAREY RABY</t>
  </si>
  <si>
    <t>241942643</t>
  </si>
  <si>
    <t>ISMAEL</t>
  </si>
  <si>
    <t>241972593</t>
  </si>
  <si>
    <t>ALFONSO</t>
  </si>
  <si>
    <t>DIAZ GHIRARDELLI</t>
  </si>
  <si>
    <t>242035445</t>
  </si>
  <si>
    <t>FEDERICO</t>
  </si>
  <si>
    <t>LABRA MARIN</t>
  </si>
  <si>
    <t>242058496</t>
  </si>
  <si>
    <t>ALONSO</t>
  </si>
  <si>
    <t>VALDIVIA GARRIDO</t>
  </si>
  <si>
    <t>242099370</t>
  </si>
  <si>
    <t>CEA INDA</t>
  </si>
  <si>
    <t>242204476</t>
  </si>
  <si>
    <t>CAMILA</t>
  </si>
  <si>
    <t>CONCHA NASSER</t>
  </si>
  <si>
    <t>242210808</t>
  </si>
  <si>
    <t>GONZALO</t>
  </si>
  <si>
    <t>GARCIA MORAN</t>
  </si>
  <si>
    <t>242213521</t>
  </si>
  <si>
    <t>LUZ</t>
  </si>
  <si>
    <t>24224897K</t>
  </si>
  <si>
    <t>AMPARO</t>
  </si>
  <si>
    <t>LIVINGSTON DELARD</t>
  </si>
  <si>
    <t>242269241</t>
  </si>
  <si>
    <t>JOSEFA</t>
  </si>
  <si>
    <t>HOWARD DONOSO</t>
  </si>
  <si>
    <t>24233695K</t>
  </si>
  <si>
    <t>242358082</t>
  </si>
  <si>
    <t>MANQUE GUERRA</t>
  </si>
  <si>
    <t>242410343</t>
  </si>
  <si>
    <t>SCHNEIDER SCHNEIDER</t>
  </si>
  <si>
    <t>242507606</t>
  </si>
  <si>
    <t>MARÍA IGNACIA</t>
  </si>
  <si>
    <t>HADAD AGUIRRE</t>
  </si>
  <si>
    <t>242512391</t>
  </si>
  <si>
    <t>MATHIAS</t>
  </si>
  <si>
    <t>LINNEBERG CARRETERO</t>
  </si>
  <si>
    <t>242549562</t>
  </si>
  <si>
    <t>VICENTE SEBASTIAN</t>
  </si>
  <si>
    <t>ROBLES URIBE</t>
  </si>
  <si>
    <t>242574125</t>
  </si>
  <si>
    <t>TORRETTI ZAIDAN</t>
  </si>
  <si>
    <t>242595858</t>
  </si>
  <si>
    <t>JAVIER</t>
  </si>
  <si>
    <t>DARRAIDOU LERIA</t>
  </si>
  <si>
    <t>242596816</t>
  </si>
  <si>
    <t>RODRIGUEZ SANDOVAL</t>
  </si>
  <si>
    <t>24259925K</t>
  </si>
  <si>
    <t>DERPSCH  OLATE</t>
  </si>
  <si>
    <t>242731921</t>
  </si>
  <si>
    <t>AMELIA FLORENCIA</t>
  </si>
  <si>
    <t>SUTTER  MARQUEZ</t>
  </si>
  <si>
    <t>242885414</t>
  </si>
  <si>
    <t>MATILDE</t>
  </si>
  <si>
    <t>242898788</t>
  </si>
  <si>
    <t>NICOLÁS</t>
  </si>
  <si>
    <t>MORENO CORBO</t>
  </si>
  <si>
    <t>242935659</t>
  </si>
  <si>
    <t>MARGARITA</t>
  </si>
  <si>
    <t>ACUÑA BARROS</t>
  </si>
  <si>
    <t>242956451</t>
  </si>
  <si>
    <t>JOSÉ TOMÁS</t>
  </si>
  <si>
    <t>AGUILERA ALLENDE</t>
  </si>
  <si>
    <t>242967526</t>
  </si>
  <si>
    <t>ALICIA</t>
  </si>
  <si>
    <t>LANDGREN DELPIANO</t>
  </si>
  <si>
    <t>243013437</t>
  </si>
  <si>
    <t>CID SANTA MARIA</t>
  </si>
  <si>
    <t>243021383</t>
  </si>
  <si>
    <t>GALILEA NANNIG</t>
  </si>
  <si>
    <t>243052513</t>
  </si>
  <si>
    <t>CRISTOBAL</t>
  </si>
  <si>
    <t>IZQUIERDO SANTULLO</t>
  </si>
  <si>
    <t>243053285</t>
  </si>
  <si>
    <t>IGNACIO</t>
  </si>
  <si>
    <t>243106907</t>
  </si>
  <si>
    <t>ELISA</t>
  </si>
  <si>
    <t>LARACH LLORENTE</t>
  </si>
  <si>
    <t>243157323</t>
  </si>
  <si>
    <t>MUÑOZ  QUINTANA</t>
  </si>
  <si>
    <t>24319749K</t>
  </si>
  <si>
    <t>FILIPA</t>
  </si>
  <si>
    <t>PEREZ MULLER</t>
  </si>
  <si>
    <t>243218691</t>
  </si>
  <si>
    <t>CONSTANZA</t>
  </si>
  <si>
    <t>243224055</t>
  </si>
  <si>
    <t>MARA</t>
  </si>
  <si>
    <t>GIRALT BERNHARDT</t>
  </si>
  <si>
    <t>243331714</t>
  </si>
  <si>
    <t>LUCIANO IGNACIO</t>
  </si>
  <si>
    <t>243393639</t>
  </si>
  <si>
    <t>CAROLINA</t>
  </si>
  <si>
    <t>LEÓN VALDERRAMA</t>
  </si>
  <si>
    <t>243450373</t>
  </si>
  <si>
    <t xml:space="preserve">BENITO </t>
  </si>
  <si>
    <t>COX GUERRA</t>
  </si>
  <si>
    <t>243555817</t>
  </si>
  <si>
    <t>PRADO AUERSPERG</t>
  </si>
  <si>
    <t>24361774K</t>
  </si>
  <si>
    <t>LUCÍA</t>
  </si>
  <si>
    <t>PRIETO  CRUZ</t>
  </si>
  <si>
    <t>243621887</t>
  </si>
  <si>
    <t xml:space="preserve">FACUNDO EDUARDO </t>
  </si>
  <si>
    <t>OLIVA  MENDEZ</t>
  </si>
  <si>
    <t>243688604</t>
  </si>
  <si>
    <t>BENITO</t>
  </si>
  <si>
    <t>MORAL GARCÍA</t>
  </si>
  <si>
    <t>243854660</t>
  </si>
  <si>
    <t>LILY</t>
  </si>
  <si>
    <t>SERANI LESSER</t>
  </si>
  <si>
    <t>243879124</t>
  </si>
  <si>
    <t>MARÍA GRACIA</t>
  </si>
  <si>
    <t>URRUTICOECHEA ROBINSON</t>
  </si>
  <si>
    <t>243951976</t>
  </si>
  <si>
    <t>GUADALUPE</t>
  </si>
  <si>
    <t>IZQUIERDO BOETSCH</t>
  </si>
  <si>
    <t>243993334</t>
  </si>
  <si>
    <t>PEDRO PABLO</t>
  </si>
  <si>
    <t>OCAMPO ZUMELZU</t>
  </si>
  <si>
    <t>243994829</t>
  </si>
  <si>
    <t>SANCHEZ HOCHSCHILD</t>
  </si>
  <si>
    <t>243998468</t>
  </si>
  <si>
    <t>JUANITA MARÍA</t>
  </si>
  <si>
    <t>VELIZ LEÓN</t>
  </si>
  <si>
    <t>24400105K</t>
  </si>
  <si>
    <t>244049249</t>
  </si>
  <si>
    <t>LUCIA</t>
  </si>
  <si>
    <t>244063179</t>
  </si>
  <si>
    <t>EULUFI BENAVIDES</t>
  </si>
  <si>
    <t>244073166</t>
  </si>
  <si>
    <t>MATILDA AMALIA</t>
  </si>
  <si>
    <t>244288707</t>
  </si>
  <si>
    <t>KAMAL</t>
  </si>
  <si>
    <t>HADAD MOREL</t>
  </si>
  <si>
    <t>244302939</t>
  </si>
  <si>
    <t xml:space="preserve">BRISEÑO  MUENCKE </t>
  </si>
  <si>
    <t>244342272</t>
  </si>
  <si>
    <t>GABRIELA</t>
  </si>
  <si>
    <t>PRAT KOENEKAMP</t>
  </si>
  <si>
    <t>244539653</t>
  </si>
  <si>
    <t>PABLO</t>
  </si>
  <si>
    <t>GUTIERREZ RAMSAY</t>
  </si>
  <si>
    <t>244548237</t>
  </si>
  <si>
    <t>HOLZAPFEL KAUFMANN</t>
  </si>
  <si>
    <t>244564275</t>
  </si>
  <si>
    <t>VIOLETA</t>
  </si>
  <si>
    <t>MARÍN PAICE</t>
  </si>
  <si>
    <t>244637272</t>
  </si>
  <si>
    <t>CRISTOBAL ENRIQUE</t>
  </si>
  <si>
    <t>24465536K</t>
  </si>
  <si>
    <t>DANIEL</t>
  </si>
  <si>
    <t>MARTINEZ ARAVENA</t>
  </si>
  <si>
    <t>244698476</t>
  </si>
  <si>
    <t>MAIKE</t>
  </si>
  <si>
    <t>244705170</t>
  </si>
  <si>
    <t>HEISE KUNSTMANN</t>
  </si>
  <si>
    <t>244763421</t>
  </si>
  <si>
    <t>BEAOIN LANGER</t>
  </si>
  <si>
    <t>244828949</t>
  </si>
  <si>
    <t>MARÍA CECILIA</t>
  </si>
  <si>
    <t>FUENZALIDA IRARRAZABAL</t>
  </si>
  <si>
    <t>244876641</t>
  </si>
  <si>
    <t>RAFAELA JESUS</t>
  </si>
  <si>
    <t xml:space="preserve">GONZÁLEZ  LÓPEZ </t>
  </si>
  <si>
    <t>24489111K</t>
  </si>
  <si>
    <t>BARROS ALCALDE</t>
  </si>
  <si>
    <t>24489767B</t>
  </si>
  <si>
    <t>TOMÁS</t>
  </si>
  <si>
    <t>DUEÑAS SUÁREZ</t>
  </si>
  <si>
    <t>244931146</t>
  </si>
  <si>
    <t>24934138K</t>
  </si>
  <si>
    <t xml:space="preserve">MIA </t>
  </si>
  <si>
    <t>DIETRICH CHOCANO</t>
  </si>
  <si>
    <t>250985398</t>
  </si>
  <si>
    <t>FONFACH  STOLZENBACH</t>
  </si>
  <si>
    <t>25627271G</t>
  </si>
  <si>
    <t>FRANCESC</t>
  </si>
  <si>
    <t xml:space="preserve">DE VILLASANTE PASCUAL </t>
  </si>
  <si>
    <t>257771806</t>
  </si>
  <si>
    <t>28347884K</t>
  </si>
  <si>
    <t>LUCAS</t>
  </si>
  <si>
    <t>ALMEIDA KÜHL</t>
  </si>
  <si>
    <t>54328052M</t>
  </si>
  <si>
    <t>ALEX</t>
  </si>
  <si>
    <t>BORDA SANTAMARÍA</t>
  </si>
  <si>
    <t>669187360</t>
  </si>
  <si>
    <t>YAEL</t>
  </si>
  <si>
    <t xml:space="preserve">LANZKOWSKY </t>
  </si>
  <si>
    <t>671566198</t>
  </si>
  <si>
    <t>VICENZO</t>
  </si>
  <si>
    <t>MASTTRIOANNI MASTRIOANNI</t>
  </si>
  <si>
    <t>674320143</t>
  </si>
  <si>
    <t xml:space="preserve">DUGAS </t>
  </si>
  <si>
    <t>678083616</t>
  </si>
  <si>
    <t>DASH</t>
  </si>
  <si>
    <t>HAMILTON HAMILTON</t>
  </si>
  <si>
    <t>678083617</t>
  </si>
  <si>
    <t>POPPY</t>
  </si>
  <si>
    <t>680353783</t>
  </si>
  <si>
    <t>LILA</t>
  </si>
  <si>
    <t>MULLIN MULLIN</t>
  </si>
  <si>
    <t>A03673618</t>
  </si>
  <si>
    <t>GRIFFIN</t>
  </si>
  <si>
    <t>PEELE PEELE</t>
  </si>
  <si>
    <t>A03834997</t>
  </si>
  <si>
    <t>JACK</t>
  </si>
  <si>
    <t xml:space="preserve">STRAZIK </t>
  </si>
  <si>
    <t>A05373389</t>
  </si>
  <si>
    <t>FELIPE</t>
  </si>
  <si>
    <t>A07024773</t>
  </si>
  <si>
    <t>CHARLIE</t>
  </si>
  <si>
    <t>BROWN BROWN</t>
  </si>
  <si>
    <t>A09434147</t>
  </si>
  <si>
    <t>EREN</t>
  </si>
  <si>
    <t>EKICI EKICI</t>
  </si>
  <si>
    <t>A27377250</t>
  </si>
  <si>
    <t>AURORA</t>
  </si>
  <si>
    <t>KACZMAREK HILL</t>
  </si>
  <si>
    <t>A39357053</t>
  </si>
  <si>
    <t xml:space="preserve">NICHOLAS </t>
  </si>
  <si>
    <t xml:space="preserve">DAME </t>
  </si>
  <si>
    <t>A39357054</t>
  </si>
  <si>
    <t xml:space="preserve">KAYLEI </t>
  </si>
  <si>
    <t>A43190971</t>
  </si>
  <si>
    <t>HAYDEN</t>
  </si>
  <si>
    <t xml:space="preserve">HO </t>
  </si>
  <si>
    <t>A44229179</t>
  </si>
  <si>
    <t>DAVID</t>
  </si>
  <si>
    <t>BRAUNSTEIN BRAUNSTEIN</t>
  </si>
  <si>
    <t>A48936212</t>
  </si>
  <si>
    <t>KOBI</t>
  </si>
  <si>
    <t>BREGMAN BREGMAN</t>
  </si>
  <si>
    <t>A60982609</t>
  </si>
  <si>
    <t>JAXON</t>
  </si>
  <si>
    <t xml:space="preserve">KELSAY </t>
  </si>
  <si>
    <t>A61548329</t>
  </si>
  <si>
    <t>BLAKE</t>
  </si>
  <si>
    <t>CULLMANN CULLMANN</t>
  </si>
  <si>
    <t>AL182239</t>
  </si>
  <si>
    <t xml:space="preserve">YASMEEN </t>
  </si>
  <si>
    <t xml:space="preserve">KAUKAB </t>
  </si>
  <si>
    <t>AL182241</t>
  </si>
  <si>
    <t xml:space="preserve">FARAH </t>
  </si>
  <si>
    <t>PAM179112</t>
  </si>
  <si>
    <t>MARIO</t>
  </si>
  <si>
    <t>DE LA CRUZ MARTIN</t>
  </si>
  <si>
    <t>PAT792445</t>
  </si>
  <si>
    <t>CASTRO VIAENE</t>
  </si>
  <si>
    <t>PAU403815</t>
  </si>
  <si>
    <t>TORRAS CASTELLS</t>
  </si>
  <si>
    <t>21768421W</t>
  </si>
  <si>
    <t>JOAN</t>
  </si>
  <si>
    <t>TARRAGA ESTEBAN</t>
  </si>
  <si>
    <t>NO</t>
  </si>
  <si>
    <t>22600443</t>
  </si>
  <si>
    <t>ERIC</t>
  </si>
  <si>
    <t>YUXIANG DANG</t>
  </si>
  <si>
    <t>232169583</t>
  </si>
  <si>
    <t>IGNACIO JAVIER</t>
  </si>
  <si>
    <t>CORVALÁN PEDRAZA</t>
  </si>
  <si>
    <t>232800186</t>
  </si>
  <si>
    <t>MUÑOZ GOMEZ</t>
  </si>
  <si>
    <t>232842075</t>
  </si>
  <si>
    <t>233287393</t>
  </si>
  <si>
    <t>BRUNA</t>
  </si>
  <si>
    <t>DE ROSSETTI FAINE</t>
  </si>
  <si>
    <t>233466808</t>
  </si>
  <si>
    <t>233553921</t>
  </si>
  <si>
    <t>VALDES ALTUZARRA</t>
  </si>
  <si>
    <t>233625663</t>
  </si>
  <si>
    <t>ALFONSIN VALLI</t>
  </si>
  <si>
    <t>234353284</t>
  </si>
  <si>
    <t>VARGAS LUBBERT</t>
  </si>
  <si>
    <t>234440845</t>
  </si>
  <si>
    <t>GASTON ALFONSO</t>
  </si>
  <si>
    <t>LOPEZ BORAGK</t>
  </si>
  <si>
    <t>234801651</t>
  </si>
  <si>
    <t>ATILIO</t>
  </si>
  <si>
    <t>234872818</t>
  </si>
  <si>
    <t>JORGE</t>
  </si>
  <si>
    <t>MISLEJ LOPEZ</t>
  </si>
  <si>
    <t>234957791</t>
  </si>
  <si>
    <t>SILVA DURAN</t>
  </si>
  <si>
    <t>235309572</t>
  </si>
  <si>
    <t>EMMA</t>
  </si>
  <si>
    <t>23538163K</t>
  </si>
  <si>
    <t>QUIROGA AZOCAR</t>
  </si>
  <si>
    <t>23538423K</t>
  </si>
  <si>
    <t>MATEO SIMÓN</t>
  </si>
  <si>
    <t>HENRÍQUEZ LUBASCHER</t>
  </si>
  <si>
    <t>235511371</t>
  </si>
  <si>
    <t>MANUEL IGNACIO</t>
  </si>
  <si>
    <t>CELIS CAMPANO</t>
  </si>
  <si>
    <t>235575655</t>
  </si>
  <si>
    <t>ALAN</t>
  </si>
  <si>
    <t>FISCHMAN BUTELMANN</t>
  </si>
  <si>
    <t>235761785</t>
  </si>
  <si>
    <t>PRIETO CRUZ</t>
  </si>
  <si>
    <t>236490017</t>
  </si>
  <si>
    <t>BARRIENTOS  TRUJILLO</t>
  </si>
  <si>
    <t>236569489</t>
  </si>
  <si>
    <t>ARTEAGA BRUNA</t>
  </si>
  <si>
    <t>236650731</t>
  </si>
  <si>
    <t>HILLERNS ESPINOZA</t>
  </si>
  <si>
    <t>236898172</t>
  </si>
  <si>
    <t>FREIRE BAEZA</t>
  </si>
  <si>
    <t>237487524</t>
  </si>
  <si>
    <t>MARTIN UTHOFF</t>
  </si>
  <si>
    <t>23761786K</t>
  </si>
  <si>
    <t>AUGUSTO</t>
  </si>
  <si>
    <t>237907442</t>
  </si>
  <si>
    <t>NUNEZ SALINAS</t>
  </si>
  <si>
    <t>CAU</t>
  </si>
  <si>
    <t>23811960K</t>
  </si>
  <si>
    <t>LUCAS RODRIGO</t>
  </si>
  <si>
    <t>QUIROGA MARTÍNEZ</t>
  </si>
  <si>
    <t>238295025</t>
  </si>
  <si>
    <t>MANUEL JOSE</t>
  </si>
  <si>
    <t>BARROS EMHART</t>
  </si>
  <si>
    <t>238697301</t>
  </si>
  <si>
    <t>ARIEL</t>
  </si>
  <si>
    <t>PINO MUÑOZ</t>
  </si>
  <si>
    <t>238738695</t>
  </si>
  <si>
    <t>238760054</t>
  </si>
  <si>
    <t>ELENA</t>
  </si>
  <si>
    <t>23881846K</t>
  </si>
  <si>
    <t>AITOR</t>
  </si>
  <si>
    <t>IRIARTE MALFANTI</t>
  </si>
  <si>
    <t>239032788</t>
  </si>
  <si>
    <t>NICOLÁS VICTOR</t>
  </si>
  <si>
    <t>HENRÍQUEZ MAILLARD</t>
  </si>
  <si>
    <t>239079997</t>
  </si>
  <si>
    <t>23910357K</t>
  </si>
  <si>
    <t>DOMINGO</t>
  </si>
  <si>
    <t>MORALES FINSTERBUSCH</t>
  </si>
  <si>
    <t>239502563</t>
  </si>
  <si>
    <t>URQUIETA AGUIRRE</t>
  </si>
  <si>
    <t>23952110K</t>
  </si>
  <si>
    <t>EVAN</t>
  </si>
  <si>
    <t>RAMMSY CHAURA</t>
  </si>
  <si>
    <t>239659888</t>
  </si>
  <si>
    <t>VIVIANA</t>
  </si>
  <si>
    <t>BARRIGA ROFFEY</t>
  </si>
  <si>
    <t>239692842</t>
  </si>
  <si>
    <t>239729045</t>
  </si>
  <si>
    <t>GODOY VALECH</t>
  </si>
  <si>
    <t>239931197</t>
  </si>
  <si>
    <t>240296535</t>
  </si>
  <si>
    <t>MICHELE MARTINO</t>
  </si>
  <si>
    <t>LIOI ARRIAGADA</t>
  </si>
  <si>
    <t>240482290</t>
  </si>
  <si>
    <t>FIORELLA</t>
  </si>
  <si>
    <t>STAGNO SANDOVAL</t>
  </si>
  <si>
    <t>240492105</t>
  </si>
  <si>
    <t>LEON DE LA CERDA</t>
  </si>
  <si>
    <t>240752840</t>
  </si>
  <si>
    <t>URZUA JUSTINIANO</t>
  </si>
  <si>
    <t>240809907</t>
  </si>
  <si>
    <t>PAVEZ DURAN</t>
  </si>
  <si>
    <t>240840995</t>
  </si>
  <si>
    <t>JERÓNIMO</t>
  </si>
  <si>
    <t>MINAKER PIATEK</t>
  </si>
  <si>
    <t>240917092</t>
  </si>
  <si>
    <t>AMPARO ELISA</t>
  </si>
  <si>
    <t>241138550</t>
  </si>
  <si>
    <t>FLORES ANTOINE</t>
  </si>
  <si>
    <t>241138798</t>
  </si>
  <si>
    <t>241161080</t>
  </si>
  <si>
    <t>LOLA</t>
  </si>
  <si>
    <t>AHLMANN ESTRADA</t>
  </si>
  <si>
    <t>241167232</t>
  </si>
  <si>
    <t>KAI</t>
  </si>
  <si>
    <t>WENZEL ALVAREZ</t>
  </si>
  <si>
    <t>241167771</t>
  </si>
  <si>
    <t>241513610</t>
  </si>
  <si>
    <t>ROJAS GONZÁLEZ</t>
  </si>
  <si>
    <t>250498462</t>
  </si>
  <si>
    <t>RAPELA DEL CAMPO</t>
  </si>
  <si>
    <t>253105607</t>
  </si>
  <si>
    <t>LOMBARDO SANTANA</t>
  </si>
  <si>
    <t>26948061L</t>
  </si>
  <si>
    <t>MONGE RAMOS</t>
  </si>
  <si>
    <t>40565646V</t>
  </si>
  <si>
    <t>SEGOVIA VALVERDE</t>
  </si>
  <si>
    <t>42302803F</t>
  </si>
  <si>
    <t>NIL</t>
  </si>
  <si>
    <t>CARMANIU BASCOMPTA</t>
  </si>
  <si>
    <t>490345574</t>
  </si>
  <si>
    <t>ANIKA</t>
  </si>
  <si>
    <t xml:space="preserve">BOLTMAN </t>
  </si>
  <si>
    <t>490345582</t>
  </si>
  <si>
    <t>MIKA</t>
  </si>
  <si>
    <t>669968948</t>
  </si>
  <si>
    <t>COLTER</t>
  </si>
  <si>
    <t xml:space="preserve">BENGSTON </t>
  </si>
  <si>
    <t>A01088004</t>
  </si>
  <si>
    <t>VALENTINA</t>
  </si>
  <si>
    <t>BRYANT BRYANT</t>
  </si>
  <si>
    <t>A01088007</t>
  </si>
  <si>
    <t>DANIELLA</t>
  </si>
  <si>
    <t>A11080501</t>
  </si>
  <si>
    <t>JACKSON</t>
  </si>
  <si>
    <t xml:space="preserve">STEPHENSON  </t>
  </si>
  <si>
    <t>C25772333</t>
  </si>
  <si>
    <t>YAEL SHIRA</t>
  </si>
  <si>
    <t>YE215526</t>
  </si>
  <si>
    <t>MANUELA</t>
  </si>
  <si>
    <t>FARAH CUNHA</t>
  </si>
  <si>
    <t>Datos de Deportista</t>
  </si>
  <si>
    <t>Resultados SL</t>
  </si>
  <si>
    <t>Resultados GS</t>
  </si>
  <si>
    <t>Resultado SG</t>
  </si>
  <si>
    <t>BASE SL (aplica adder)</t>
  </si>
  <si>
    <t>Lista 3</t>
  </si>
  <si>
    <t>BASE GS (aplica adder)</t>
  </si>
  <si>
    <t>BASE SG (aplica adder)</t>
  </si>
  <si>
    <t>BASE SL</t>
  </si>
  <si>
    <t>Lista 3 SL</t>
  </si>
  <si>
    <t>BASE GS</t>
  </si>
  <si>
    <t>Lista 3 GS</t>
  </si>
  <si>
    <t>BASE SG</t>
  </si>
  <si>
    <t>Lista 3 SG</t>
  </si>
  <si>
    <t>Documento</t>
  </si>
  <si>
    <t>Participó_SL</t>
  </si>
  <si>
    <t>Participó_GS</t>
  </si>
  <si>
    <t>Participó_SG</t>
  </si>
  <si>
    <t>Puntos Lista 3 SL</t>
  </si>
  <si>
    <t>Rank</t>
  </si>
  <si>
    <t>Especialidad</t>
  </si>
  <si>
    <t>Puntos Lista 3 GS</t>
  </si>
  <si>
    <t>Puntos Lista 3 SG</t>
  </si>
  <si>
    <t>RUT</t>
  </si>
  <si>
    <t>SL</t>
  </si>
  <si>
    <t>GS</t>
  </si>
  <si>
    <t>SG</t>
  </si>
  <si>
    <t>Total U14+U16</t>
  </si>
  <si>
    <t>Cupos 30%</t>
  </si>
  <si>
    <t>Derecho Propio</t>
  </si>
  <si>
    <t>Rend</t>
  </si>
  <si>
    <t>Org.</t>
  </si>
  <si>
    <t>Cupos CNI U14/U16</t>
  </si>
  <si>
    <t>TOTAL GENERAL</t>
  </si>
  <si>
    <t>Ind.</t>
  </si>
  <si>
    <t>Mejor</t>
  </si>
  <si>
    <t>2do Mejor</t>
  </si>
  <si>
    <t>Mejor * 1,2</t>
  </si>
  <si>
    <t>INJURY (09.09.25)</t>
  </si>
  <si>
    <t>Injury</t>
  </si>
  <si>
    <t>INJURY 09.09.25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</si>
</sst>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yyyy\-mm\-dd\ hh:mm:ss"/>
    <numFmt numFmtId="166" formatCode="_-* #,##0_-;\-* #,##0_-;_-* &quot;-&quot;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sz val="9"/>
      <color theme="1"/>
      <name val="Aptos Narrow"/>
    </font>
    <font>
      <b/>
      <sz val="9"/>
      <color rgb="FF000000"/>
      <name val="Aptos Narrow"/>
    </font>
    <font>
      <b/>
      <sz val="9"/>
      <color rgb="FF000000"/>
      <name val="Aptos Narrow"/>
    </font>
    <font>
      <b/>
      <sz val="11"/>
      <name val="Aptos Narrow"/>
    </font>
    <font>
      <b/>
      <sz val="11"/>
      <name val="Calibri"/>
      <family val="2"/>
    </font>
    <font>
      <sz val="10"/>
      <name val="Calibri"/>
      <family val="2"/>
    </font>
    <font>
      <b/>
      <sz val="11"/>
      <color rgb="FF000000"/>
      <name val="Aptos Narrow"/>
    </font>
    <font>
      <sz val="11"/>
      <name val="Aptos Narrow"/>
    </font>
    <font>
      <sz val="9"/>
      <color rgb="FFFF0000"/>
      <name val="Arial"/>
      <family val="2"/>
    </font>
    <font>
      <sz val="9"/>
      <color rgb="FFFF0000"/>
      <name val="Aptos Narrow"/>
    </font>
    <font>
      <sz val="9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rgb="FFFFFF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BFEFF"/>
        <bgColor indexed="64"/>
      </patternFill>
    </fill>
    <fill>
      <patternFill patternType="solid">
        <fgColor theme="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BE2D5"/>
        <bgColor rgb="FFFBE2D5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</patternFill>
    </fill>
    <fill>
      <patternFill patternType="solid">
        <fgColor rgb="FFBDD7EE"/>
      </patternFill>
    </fill>
    <fill>
      <patternFill patternType="solid">
        <fgColor rgb="FFBFBFBF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/>
    <xf numFmtId="0" fontId="6" fillId="0" borderId="0"/>
    <xf numFmtId="166" fontId="6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4" fillId="5" borderId="3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4" fillId="5" borderId="10" xfId="1" applyNumberFormat="1" applyFont="1" applyFill="1" applyBorder="1" applyAlignment="1">
      <alignment horizontal="center" vertical="center" wrapText="1"/>
    </xf>
    <xf numFmtId="164" fontId="4" fillId="7" borderId="10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 wrapText="1"/>
    </xf>
    <xf numFmtId="1" fontId="4" fillId="8" borderId="10" xfId="1" applyNumberFormat="1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/>
    <xf numFmtId="14" fontId="3" fillId="3" borderId="11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2" fontId="7" fillId="9" borderId="12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11" fillId="13" borderId="19" xfId="0" applyFont="1" applyFill="1" applyBorder="1" applyAlignment="1">
      <alignment horizontal="center" vertical="center"/>
    </xf>
    <xf numFmtId="165" fontId="12" fillId="0" borderId="19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3" fillId="14" borderId="20" xfId="0" applyFont="1" applyFill="1" applyBorder="1" applyAlignment="1">
      <alignment horizontal="center" vertical="center"/>
    </xf>
    <xf numFmtId="0" fontId="10" fillId="15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15" borderId="20" xfId="0" applyFont="1" applyFill="1" applyBorder="1" applyAlignment="1">
      <alignment horizontal="center" vertical="center"/>
    </xf>
    <xf numFmtId="0" fontId="13" fillId="16" borderId="20" xfId="0" applyFont="1" applyFill="1" applyBorder="1" applyAlignment="1">
      <alignment horizontal="center" vertical="center"/>
    </xf>
    <xf numFmtId="164" fontId="4" fillId="5" borderId="18" xfId="1" applyNumberFormat="1" applyFont="1" applyFill="1" applyBorder="1" applyAlignment="1">
      <alignment horizontal="center" vertical="center" wrapText="1"/>
    </xf>
    <xf numFmtId="164" fontId="4" fillId="5" borderId="14" xfId="1" applyNumberFormat="1" applyFont="1" applyFill="1" applyBorder="1" applyAlignment="1">
      <alignment horizontal="center" vertical="center" wrapText="1"/>
    </xf>
    <xf numFmtId="1" fontId="4" fillId="8" borderId="18" xfId="1" applyNumberFormat="1" applyFont="1" applyFill="1" applyBorder="1" applyAlignment="1">
      <alignment horizontal="center" vertical="center" wrapText="1"/>
    </xf>
    <xf numFmtId="164" fontId="4" fillId="7" borderId="17" xfId="1" applyNumberFormat="1" applyFont="1" applyFill="1" applyBorder="1" applyAlignment="1">
      <alignment horizontal="center" vertical="center" wrapText="1"/>
    </xf>
    <xf numFmtId="1" fontId="4" fillId="7" borderId="18" xfId="1" applyNumberFormat="1" applyFont="1" applyFill="1" applyBorder="1" applyAlignment="1">
      <alignment horizontal="center" vertical="center" wrapText="1"/>
    </xf>
    <xf numFmtId="164" fontId="4" fillId="4" borderId="17" xfId="1" applyNumberFormat="1" applyFont="1" applyFill="1" applyBorder="1" applyAlignment="1">
      <alignment horizontal="center" vertical="center" wrapText="1"/>
    </xf>
    <xf numFmtId="1" fontId="4" fillId="4" borderId="18" xfId="1" applyNumberFormat="1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/>
    <xf numFmtId="2" fontId="5" fillId="5" borderId="18" xfId="0" applyNumberFormat="1" applyFont="1" applyFill="1" applyBorder="1" applyAlignment="1">
      <alignment horizontal="center"/>
    </xf>
    <xf numFmtId="2" fontId="5" fillId="6" borderId="18" xfId="0" applyNumberFormat="1" applyFont="1" applyFill="1" applyBorder="1" applyAlignment="1">
      <alignment horizontal="center"/>
    </xf>
    <xf numFmtId="2" fontId="5" fillId="7" borderId="18" xfId="0" applyNumberFormat="1" applyFont="1" applyFill="1" applyBorder="1" applyAlignment="1">
      <alignment horizontal="center"/>
    </xf>
    <xf numFmtId="2" fontId="5" fillId="4" borderId="18" xfId="0" applyNumberFormat="1" applyFont="1" applyFill="1" applyBorder="1" applyAlignment="1">
      <alignment horizontal="center"/>
    </xf>
    <xf numFmtId="14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1" xfId="0" applyFont="1" applyFill="1" applyBorder="1"/>
    <xf numFmtId="0" fontId="16" fillId="9" borderId="13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2" fontId="16" fillId="9" borderId="12" xfId="0" applyNumberFormat="1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15" fillId="3" borderId="17" xfId="0" applyNumberFormat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/>
    </xf>
    <xf numFmtId="0" fontId="15" fillId="3" borderId="17" xfId="0" applyFont="1" applyFill="1" applyBorder="1"/>
    <xf numFmtId="2" fontId="17" fillId="5" borderId="18" xfId="0" applyNumberFormat="1" applyFont="1" applyFill="1" applyBorder="1" applyAlignment="1">
      <alignment horizontal="center"/>
    </xf>
    <xf numFmtId="2" fontId="17" fillId="6" borderId="18" xfId="0" applyNumberFormat="1" applyFont="1" applyFill="1" applyBorder="1" applyAlignment="1">
      <alignment horizontal="center"/>
    </xf>
    <xf numFmtId="2" fontId="17" fillId="7" borderId="18" xfId="0" applyNumberFormat="1" applyFont="1" applyFill="1" applyBorder="1" applyAlignment="1">
      <alignment horizontal="center"/>
    </xf>
    <xf numFmtId="2" fontId="17" fillId="4" borderId="18" xfId="0" applyNumberFormat="1" applyFont="1" applyFill="1" applyBorder="1" applyAlignment="1">
      <alignment horizontal="center"/>
    </xf>
    <xf numFmtId="0" fontId="18" fillId="0" borderId="0" xfId="0" applyFont="1"/>
    <xf numFmtId="14" fontId="15" fillId="3" borderId="11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2" fontId="17" fillId="7" borderId="2" xfId="0" applyNumberFormat="1" applyFont="1" applyFill="1" applyBorder="1" applyAlignment="1">
      <alignment horizontal="center"/>
    </xf>
    <xf numFmtId="2" fontId="17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164" fontId="4" fillId="5" borderId="16" xfId="1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164" fontId="4" fillId="7" borderId="16" xfId="1" applyNumberFormat="1" applyFont="1" applyFill="1" applyBorder="1" applyAlignment="1">
      <alignment horizontal="center" vertical="center"/>
    </xf>
    <xf numFmtId="164" fontId="4" fillId="4" borderId="16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/>
    <xf numFmtId="164" fontId="4" fillId="5" borderId="18" xfId="1" applyNumberFormat="1" applyFont="1" applyFill="1" applyBorder="1" applyAlignment="1">
      <alignment horizontal="center" vertical="center" wrapText="1"/>
    </xf>
    <xf numFmtId="164" fontId="4" fillId="7" borderId="9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64" fontId="4" fillId="4" borderId="8" xfId="1" applyNumberFormat="1" applyFont="1" applyFill="1" applyBorder="1" applyAlignment="1">
      <alignment horizontal="center" vertical="center" wrapText="1"/>
    </xf>
    <xf numFmtId="164" fontId="4" fillId="7" borderId="9" xfId="1" applyNumberFormat="1" applyFont="1" applyFill="1" applyBorder="1" applyAlignment="1">
      <alignment horizontal="center" vertical="center"/>
    </xf>
    <xf numFmtId="164" fontId="4" fillId="4" borderId="8" xfId="1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0" fontId="0" fillId="0" borderId="4" xfId="0" applyBorder="1"/>
  </cellXfs>
  <cellStyles count="4">
    <cellStyle name="Millares" xfId="1" builtinId="3"/>
    <cellStyle name="Millares [0] 2" xfId="3" xr:uid="{00000000-0005-0000-0000-000003000000}"/>
    <cellStyle name="Normal" xfId="0" builtinId="0"/>
    <cellStyle name="Normal 5" xfId="2" xr:uid="{00000000-0005-0000-0000-000002000000}"/>
  </cellStyles>
  <dxfs count="7">
    <dxf>
      <font>
        <color rgb="FF002060"/>
      </font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E350E"/>
      </font>
      <fill>
        <patternFill patternType="solid">
          <fgColor rgb="FFFBE2D5"/>
          <bgColor rgb="FFFBE2D5"/>
        </patternFill>
      </fill>
    </dxf>
    <dxf>
      <font>
        <color rgb="FF002060"/>
      </font>
      <fill>
        <patternFill patternType="solid">
          <fgColor rgb="FFCCFFFF"/>
          <bgColor rgb="FFCCFFFF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onsuelo/Temporada%202025/Puntajes.xlsx" TargetMode="External"/><Relationship Id="rId1" Type="http://schemas.openxmlformats.org/officeDocument/2006/relationships/externalLinkPath" Target="Puntaj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etencias"/>
      <sheetName val="Resultados"/>
    </sheetNames>
    <sheetDataSet>
      <sheetData sheetId="0">
        <row r="3">
          <cell r="K3">
            <v>999.99</v>
          </cell>
          <cell r="L3">
            <v>999.99</v>
          </cell>
          <cell r="M3">
            <v>999.99</v>
          </cell>
          <cell r="N3">
            <v>999.99</v>
          </cell>
          <cell r="O3">
            <v>999.99</v>
          </cell>
          <cell r="P3">
            <v>999.99</v>
          </cell>
          <cell r="Q3">
            <v>999.99</v>
          </cell>
          <cell r="R3">
            <v>999.99</v>
          </cell>
          <cell r="S3">
            <v>999.99</v>
          </cell>
          <cell r="T3">
            <v>999.99</v>
          </cell>
          <cell r="U3">
            <v>999.99</v>
          </cell>
          <cell r="V3">
            <v>999.99</v>
          </cell>
          <cell r="W3">
            <v>999.99</v>
          </cell>
          <cell r="X3">
            <v>999.99</v>
          </cell>
          <cell r="Y3">
            <v>999.99</v>
          </cell>
          <cell r="Z3">
            <v>999.99</v>
          </cell>
          <cell r="AA3">
            <v>999.99</v>
          </cell>
          <cell r="AB3">
            <v>999.99</v>
          </cell>
          <cell r="AC3">
            <v>287.94</v>
          </cell>
          <cell r="AD3">
            <v>999.99</v>
          </cell>
        </row>
        <row r="4">
          <cell r="K4">
            <v>999.99</v>
          </cell>
          <cell r="L4">
            <v>319.39999999999998</v>
          </cell>
          <cell r="M4">
            <v>243.92</v>
          </cell>
          <cell r="N4">
            <v>999.99</v>
          </cell>
          <cell r="O4">
            <v>999.99</v>
          </cell>
          <cell r="P4">
            <v>999.99</v>
          </cell>
          <cell r="Q4">
            <v>999.99</v>
          </cell>
          <cell r="R4">
            <v>999.99</v>
          </cell>
          <cell r="S4">
            <v>999.99</v>
          </cell>
          <cell r="T4">
            <v>999.99</v>
          </cell>
          <cell r="U4">
            <v>999.99</v>
          </cell>
          <cell r="V4">
            <v>999.99</v>
          </cell>
          <cell r="W4">
            <v>999.99</v>
          </cell>
          <cell r="X4">
            <v>999.99</v>
          </cell>
          <cell r="Y4">
            <v>999.99</v>
          </cell>
          <cell r="Z4">
            <v>999.99</v>
          </cell>
          <cell r="AA4">
            <v>999.99</v>
          </cell>
          <cell r="AB4">
            <v>999.99</v>
          </cell>
          <cell r="AC4">
            <v>999.99</v>
          </cell>
          <cell r="AD4">
            <v>999.99</v>
          </cell>
        </row>
        <row r="5">
          <cell r="K5">
            <v>999.99</v>
          </cell>
          <cell r="L5">
            <v>999.99</v>
          </cell>
          <cell r="M5">
            <v>999.99</v>
          </cell>
          <cell r="N5">
            <v>999.99</v>
          </cell>
          <cell r="O5">
            <v>999.99</v>
          </cell>
          <cell r="P5">
            <v>999.99</v>
          </cell>
          <cell r="Q5">
            <v>999.99</v>
          </cell>
          <cell r="R5">
            <v>999.99</v>
          </cell>
          <cell r="S5">
            <v>999.99</v>
          </cell>
          <cell r="T5">
            <v>999.99</v>
          </cell>
          <cell r="U5">
            <v>999.99</v>
          </cell>
          <cell r="V5">
            <v>999.99</v>
          </cell>
          <cell r="W5">
            <v>999.99</v>
          </cell>
          <cell r="X5">
            <v>999.99</v>
          </cell>
          <cell r="Y5">
            <v>999.99</v>
          </cell>
          <cell r="Z5">
            <v>999.99</v>
          </cell>
          <cell r="AA5">
            <v>999.99</v>
          </cell>
          <cell r="AB5">
            <v>999.99</v>
          </cell>
          <cell r="AC5">
            <v>999.99</v>
          </cell>
          <cell r="AD5">
            <v>999.99</v>
          </cell>
        </row>
        <row r="6">
          <cell r="K6">
            <v>999.99</v>
          </cell>
          <cell r="L6">
            <v>999.99</v>
          </cell>
          <cell r="M6">
            <v>999.99</v>
          </cell>
          <cell r="N6">
            <v>999.99</v>
          </cell>
          <cell r="O6">
            <v>999.99</v>
          </cell>
          <cell r="P6">
            <v>999.99</v>
          </cell>
          <cell r="Q6">
            <v>999.99</v>
          </cell>
          <cell r="R6">
            <v>999.99</v>
          </cell>
          <cell r="S6">
            <v>999.99</v>
          </cell>
          <cell r="T6">
            <v>999.99</v>
          </cell>
          <cell r="U6">
            <v>999.99</v>
          </cell>
          <cell r="V6">
            <v>999.99</v>
          </cell>
          <cell r="W6">
            <v>999.99</v>
          </cell>
          <cell r="X6">
            <v>999.99</v>
          </cell>
          <cell r="Y6">
            <v>999.99</v>
          </cell>
          <cell r="Z6">
            <v>999.99</v>
          </cell>
          <cell r="AA6">
            <v>999.99</v>
          </cell>
          <cell r="AB6">
            <v>999.99</v>
          </cell>
          <cell r="AC6">
            <v>999.99</v>
          </cell>
          <cell r="AD6">
            <v>999.99</v>
          </cell>
        </row>
        <row r="7">
          <cell r="K7">
            <v>999.99</v>
          </cell>
          <cell r="L7">
            <v>999.99</v>
          </cell>
          <cell r="M7">
            <v>999.99</v>
          </cell>
          <cell r="N7">
            <v>999.99</v>
          </cell>
          <cell r="O7">
            <v>999.99</v>
          </cell>
          <cell r="P7">
            <v>228.74</v>
          </cell>
          <cell r="Q7">
            <v>203.5</v>
          </cell>
          <cell r="R7">
            <v>999.99</v>
          </cell>
          <cell r="S7">
            <v>999.99</v>
          </cell>
          <cell r="T7">
            <v>999.99</v>
          </cell>
          <cell r="U7">
            <v>214.75</v>
          </cell>
          <cell r="V7">
            <v>999.99</v>
          </cell>
          <cell r="W7">
            <v>999.99</v>
          </cell>
          <cell r="X7">
            <v>999.99</v>
          </cell>
          <cell r="Y7">
            <v>999.99</v>
          </cell>
          <cell r="Z7">
            <v>999.99</v>
          </cell>
          <cell r="AA7">
            <v>999.99</v>
          </cell>
          <cell r="AB7">
            <v>208.81</v>
          </cell>
          <cell r="AC7">
            <v>999.99</v>
          </cell>
          <cell r="AD7">
            <v>999.99</v>
          </cell>
        </row>
        <row r="8">
          <cell r="K8">
            <v>147.59</v>
          </cell>
          <cell r="L8">
            <v>999.99</v>
          </cell>
          <cell r="M8">
            <v>999.99</v>
          </cell>
          <cell r="N8">
            <v>140.91999999999999</v>
          </cell>
          <cell r="O8">
            <v>124.06</v>
          </cell>
          <cell r="P8">
            <v>999.99</v>
          </cell>
          <cell r="Q8">
            <v>207.47</v>
          </cell>
          <cell r="R8">
            <v>999.99</v>
          </cell>
          <cell r="S8">
            <v>999.99</v>
          </cell>
          <cell r="T8">
            <v>165.93</v>
          </cell>
          <cell r="U8">
            <v>999.99</v>
          </cell>
          <cell r="V8">
            <v>999.99</v>
          </cell>
          <cell r="W8">
            <v>999.99</v>
          </cell>
          <cell r="X8">
            <v>999.99</v>
          </cell>
          <cell r="Y8">
            <v>999.99</v>
          </cell>
          <cell r="Z8">
            <v>999.99</v>
          </cell>
          <cell r="AA8">
            <v>999.99</v>
          </cell>
          <cell r="AB8">
            <v>999.99</v>
          </cell>
          <cell r="AC8">
            <v>999.99</v>
          </cell>
          <cell r="AD8">
            <v>999.99</v>
          </cell>
        </row>
        <row r="9">
          <cell r="K9">
            <v>999.99</v>
          </cell>
          <cell r="L9">
            <v>999.99</v>
          </cell>
          <cell r="M9">
            <v>999.99</v>
          </cell>
          <cell r="N9">
            <v>999.99</v>
          </cell>
          <cell r="O9">
            <v>999.99</v>
          </cell>
          <cell r="P9">
            <v>999.99</v>
          </cell>
          <cell r="Q9">
            <v>999.99</v>
          </cell>
          <cell r="R9">
            <v>999.99</v>
          </cell>
          <cell r="S9">
            <v>999.99</v>
          </cell>
          <cell r="T9">
            <v>999.99</v>
          </cell>
          <cell r="U9">
            <v>999.99</v>
          </cell>
          <cell r="V9">
            <v>999.99</v>
          </cell>
          <cell r="W9">
            <v>999.99</v>
          </cell>
          <cell r="X9">
            <v>999.99</v>
          </cell>
          <cell r="Y9">
            <v>999.99</v>
          </cell>
          <cell r="Z9">
            <v>999.99</v>
          </cell>
          <cell r="AA9">
            <v>999.99</v>
          </cell>
          <cell r="AB9">
            <v>999.99</v>
          </cell>
          <cell r="AC9">
            <v>999.99</v>
          </cell>
          <cell r="AD9">
            <v>999.99</v>
          </cell>
        </row>
        <row r="10">
          <cell r="K10">
            <v>999.99</v>
          </cell>
          <cell r="L10">
            <v>999.99</v>
          </cell>
          <cell r="M10">
            <v>999.99</v>
          </cell>
          <cell r="N10">
            <v>134.85</v>
          </cell>
          <cell r="O10">
            <v>139.69999999999999</v>
          </cell>
          <cell r="P10">
            <v>999.99</v>
          </cell>
          <cell r="Q10">
            <v>164.77</v>
          </cell>
          <cell r="R10">
            <v>999.99</v>
          </cell>
          <cell r="S10">
            <v>999.99</v>
          </cell>
          <cell r="T10">
            <v>185.08</v>
          </cell>
          <cell r="U10">
            <v>999.99</v>
          </cell>
          <cell r="V10">
            <v>999.99</v>
          </cell>
          <cell r="W10">
            <v>999.99</v>
          </cell>
          <cell r="X10">
            <v>999.99</v>
          </cell>
          <cell r="Y10">
            <v>999.99</v>
          </cell>
          <cell r="Z10">
            <v>999.99</v>
          </cell>
          <cell r="AA10">
            <v>221.07</v>
          </cell>
          <cell r="AB10">
            <v>151.18</v>
          </cell>
          <cell r="AC10">
            <v>193.11</v>
          </cell>
          <cell r="AD10">
            <v>187.74</v>
          </cell>
        </row>
        <row r="11">
          <cell r="K11">
            <v>999.99</v>
          </cell>
          <cell r="L11">
            <v>169.89</v>
          </cell>
          <cell r="M11">
            <v>153.52000000000001</v>
          </cell>
          <cell r="N11">
            <v>999.99</v>
          </cell>
          <cell r="O11">
            <v>999.99</v>
          </cell>
          <cell r="P11">
            <v>999.99</v>
          </cell>
          <cell r="Q11">
            <v>999.99</v>
          </cell>
          <cell r="R11">
            <v>999.99</v>
          </cell>
          <cell r="S11">
            <v>999.99</v>
          </cell>
          <cell r="T11">
            <v>999.99</v>
          </cell>
          <cell r="U11">
            <v>999.99</v>
          </cell>
          <cell r="V11">
            <v>999.99</v>
          </cell>
          <cell r="W11">
            <v>999.99</v>
          </cell>
          <cell r="X11">
            <v>999.99</v>
          </cell>
          <cell r="Y11">
            <v>999.99</v>
          </cell>
          <cell r="Z11">
            <v>999.99</v>
          </cell>
          <cell r="AA11">
            <v>999.99</v>
          </cell>
          <cell r="AB11">
            <v>999.99</v>
          </cell>
          <cell r="AC11">
            <v>999.99</v>
          </cell>
          <cell r="AD11">
            <v>999.99</v>
          </cell>
        </row>
        <row r="12">
          <cell r="K12">
            <v>167.42</v>
          </cell>
          <cell r="L12">
            <v>999.99</v>
          </cell>
          <cell r="M12">
            <v>999.99</v>
          </cell>
          <cell r="N12">
            <v>999.99</v>
          </cell>
          <cell r="O12">
            <v>999.99</v>
          </cell>
          <cell r="P12">
            <v>242.55</v>
          </cell>
          <cell r="Q12">
            <v>205.07</v>
          </cell>
          <cell r="R12">
            <v>999.99</v>
          </cell>
          <cell r="S12">
            <v>999.99</v>
          </cell>
          <cell r="T12">
            <v>999.99</v>
          </cell>
          <cell r="U12">
            <v>213.57</v>
          </cell>
          <cell r="V12">
            <v>999.99</v>
          </cell>
          <cell r="W12">
            <v>999.99</v>
          </cell>
          <cell r="X12">
            <v>999.99</v>
          </cell>
          <cell r="Y12">
            <v>999.99</v>
          </cell>
          <cell r="Z12">
            <v>999.99</v>
          </cell>
          <cell r="AA12">
            <v>999.99</v>
          </cell>
          <cell r="AB12">
            <v>327.76</v>
          </cell>
          <cell r="AC12">
            <v>999.99</v>
          </cell>
          <cell r="AD12">
            <v>999.99</v>
          </cell>
        </row>
        <row r="13">
          <cell r="K13">
            <v>999.99</v>
          </cell>
          <cell r="L13">
            <v>999.99</v>
          </cell>
          <cell r="M13">
            <v>999.99</v>
          </cell>
          <cell r="N13">
            <v>999.99</v>
          </cell>
          <cell r="O13">
            <v>999.99</v>
          </cell>
          <cell r="P13">
            <v>999.99</v>
          </cell>
          <cell r="Q13">
            <v>999.99</v>
          </cell>
          <cell r="R13">
            <v>999.99</v>
          </cell>
          <cell r="S13">
            <v>999.99</v>
          </cell>
          <cell r="T13">
            <v>999.99</v>
          </cell>
          <cell r="U13">
            <v>999.99</v>
          </cell>
          <cell r="V13">
            <v>460.17</v>
          </cell>
          <cell r="W13">
            <v>999.99</v>
          </cell>
          <cell r="X13">
            <v>281.01</v>
          </cell>
          <cell r="Y13">
            <v>999.99</v>
          </cell>
          <cell r="Z13">
            <v>999.99</v>
          </cell>
          <cell r="AA13">
            <v>999.99</v>
          </cell>
          <cell r="AB13">
            <v>999.99</v>
          </cell>
          <cell r="AC13">
            <v>242.56</v>
          </cell>
          <cell r="AD13">
            <v>211.55</v>
          </cell>
        </row>
        <row r="14">
          <cell r="K14">
            <v>999.99</v>
          </cell>
          <cell r="L14">
            <v>999.99</v>
          </cell>
          <cell r="M14">
            <v>105.46</v>
          </cell>
          <cell r="N14">
            <v>999.99</v>
          </cell>
          <cell r="O14">
            <v>999.99</v>
          </cell>
          <cell r="P14">
            <v>999.99</v>
          </cell>
          <cell r="Q14">
            <v>999.99</v>
          </cell>
          <cell r="R14">
            <v>999.99</v>
          </cell>
          <cell r="S14">
            <v>999.99</v>
          </cell>
          <cell r="T14">
            <v>999.99</v>
          </cell>
          <cell r="U14">
            <v>999.99</v>
          </cell>
          <cell r="V14">
            <v>163.44</v>
          </cell>
          <cell r="W14">
            <v>999.99</v>
          </cell>
          <cell r="X14">
            <v>124.38</v>
          </cell>
          <cell r="Y14">
            <v>999.99</v>
          </cell>
          <cell r="Z14">
            <v>999.99</v>
          </cell>
          <cell r="AA14">
            <v>141.21</v>
          </cell>
          <cell r="AB14">
            <v>999.99</v>
          </cell>
          <cell r="AC14">
            <v>171.21</v>
          </cell>
          <cell r="AD14">
            <v>999.99</v>
          </cell>
        </row>
        <row r="15">
          <cell r="K15">
            <v>999.99</v>
          </cell>
          <cell r="L15">
            <v>999.99</v>
          </cell>
          <cell r="M15">
            <v>999.99</v>
          </cell>
          <cell r="N15">
            <v>999.99</v>
          </cell>
          <cell r="O15">
            <v>999.99</v>
          </cell>
          <cell r="P15">
            <v>209.59</v>
          </cell>
          <cell r="Q15">
            <v>999.99</v>
          </cell>
          <cell r="R15">
            <v>999.99</v>
          </cell>
          <cell r="S15">
            <v>999.99</v>
          </cell>
          <cell r="T15">
            <v>999.99</v>
          </cell>
          <cell r="U15">
            <v>208.44</v>
          </cell>
          <cell r="V15">
            <v>999.99</v>
          </cell>
          <cell r="W15">
            <v>999.99</v>
          </cell>
          <cell r="X15">
            <v>999.99</v>
          </cell>
          <cell r="Y15">
            <v>999.99</v>
          </cell>
          <cell r="Z15">
            <v>999.99</v>
          </cell>
          <cell r="AA15">
            <v>999.99</v>
          </cell>
          <cell r="AB15">
            <v>999.99</v>
          </cell>
          <cell r="AC15">
            <v>999.99</v>
          </cell>
          <cell r="AD15">
            <v>999.99</v>
          </cell>
        </row>
        <row r="16">
          <cell r="K16">
            <v>999.99</v>
          </cell>
          <cell r="L16">
            <v>999.99</v>
          </cell>
          <cell r="M16">
            <v>999.99</v>
          </cell>
          <cell r="N16">
            <v>999.99</v>
          </cell>
          <cell r="O16">
            <v>999.99</v>
          </cell>
          <cell r="P16">
            <v>999.99</v>
          </cell>
          <cell r="Q16">
            <v>999.99</v>
          </cell>
          <cell r="R16">
            <v>999.99</v>
          </cell>
          <cell r="S16">
            <v>999.99</v>
          </cell>
          <cell r="T16">
            <v>999.99</v>
          </cell>
          <cell r="U16">
            <v>999.99</v>
          </cell>
          <cell r="V16">
            <v>999.99</v>
          </cell>
          <cell r="W16">
            <v>999.99</v>
          </cell>
          <cell r="X16">
            <v>640.41999999999996</v>
          </cell>
          <cell r="Y16">
            <v>999.99</v>
          </cell>
          <cell r="Z16">
            <v>999.99</v>
          </cell>
          <cell r="AA16">
            <v>999.99</v>
          </cell>
          <cell r="AB16">
            <v>999.99</v>
          </cell>
          <cell r="AC16">
            <v>219.6</v>
          </cell>
          <cell r="AD16">
            <v>999.99</v>
          </cell>
        </row>
        <row r="17">
          <cell r="K17">
            <v>999.99</v>
          </cell>
          <cell r="L17">
            <v>186.28</v>
          </cell>
          <cell r="M17">
            <v>152.88</v>
          </cell>
          <cell r="N17">
            <v>999.99</v>
          </cell>
          <cell r="O17">
            <v>999.99</v>
          </cell>
          <cell r="P17">
            <v>999.99</v>
          </cell>
          <cell r="Q17">
            <v>999.99</v>
          </cell>
          <cell r="R17">
            <v>999.99</v>
          </cell>
          <cell r="S17">
            <v>999.99</v>
          </cell>
          <cell r="T17">
            <v>999.99</v>
          </cell>
          <cell r="U17">
            <v>999.99</v>
          </cell>
          <cell r="V17">
            <v>999.99</v>
          </cell>
          <cell r="W17">
            <v>999.99</v>
          </cell>
          <cell r="X17">
            <v>170.18</v>
          </cell>
          <cell r="Y17">
            <v>999.99</v>
          </cell>
          <cell r="Z17">
            <v>999.99</v>
          </cell>
          <cell r="AA17">
            <v>196.84</v>
          </cell>
          <cell r="AB17">
            <v>999.99</v>
          </cell>
          <cell r="AC17">
            <v>249.79</v>
          </cell>
          <cell r="AD17">
            <v>257.02</v>
          </cell>
        </row>
        <row r="18">
          <cell r="K18">
            <v>999.99</v>
          </cell>
          <cell r="L18">
            <v>999.99</v>
          </cell>
          <cell r="M18">
            <v>999.99</v>
          </cell>
          <cell r="N18">
            <v>999.99</v>
          </cell>
          <cell r="O18">
            <v>999.99</v>
          </cell>
          <cell r="P18">
            <v>999.99</v>
          </cell>
          <cell r="Q18">
            <v>999.99</v>
          </cell>
          <cell r="R18">
            <v>999.99</v>
          </cell>
          <cell r="S18">
            <v>999.99</v>
          </cell>
          <cell r="T18">
            <v>999.99</v>
          </cell>
          <cell r="U18">
            <v>999.99</v>
          </cell>
          <cell r="V18">
            <v>999.99</v>
          </cell>
          <cell r="W18">
            <v>999.99</v>
          </cell>
          <cell r="X18">
            <v>999.99</v>
          </cell>
          <cell r="Y18">
            <v>999.99</v>
          </cell>
          <cell r="Z18">
            <v>999.99</v>
          </cell>
          <cell r="AA18">
            <v>999.99</v>
          </cell>
          <cell r="AB18">
            <v>999.99</v>
          </cell>
          <cell r="AC18">
            <v>999.99</v>
          </cell>
          <cell r="AD18">
            <v>999.99</v>
          </cell>
        </row>
        <row r="19">
          <cell r="K19">
            <v>999.99</v>
          </cell>
          <cell r="L19">
            <v>407.66</v>
          </cell>
          <cell r="M19">
            <v>999.99</v>
          </cell>
          <cell r="N19">
            <v>999.99</v>
          </cell>
          <cell r="O19">
            <v>999.99</v>
          </cell>
          <cell r="P19">
            <v>999.99</v>
          </cell>
          <cell r="Q19">
            <v>999.99</v>
          </cell>
          <cell r="R19">
            <v>999.99</v>
          </cell>
          <cell r="S19">
            <v>999.99</v>
          </cell>
          <cell r="T19">
            <v>999.99</v>
          </cell>
          <cell r="U19">
            <v>999.99</v>
          </cell>
          <cell r="V19">
            <v>999.99</v>
          </cell>
          <cell r="W19">
            <v>999.99</v>
          </cell>
          <cell r="X19">
            <v>999.99</v>
          </cell>
          <cell r="Y19">
            <v>999.99</v>
          </cell>
          <cell r="Z19">
            <v>999.99</v>
          </cell>
          <cell r="AA19">
            <v>406.91</v>
          </cell>
          <cell r="AB19">
            <v>999.99</v>
          </cell>
          <cell r="AC19">
            <v>999.99</v>
          </cell>
          <cell r="AD19">
            <v>999.99</v>
          </cell>
        </row>
        <row r="20">
          <cell r="K20">
            <v>999.99</v>
          </cell>
          <cell r="L20">
            <v>157.59</v>
          </cell>
          <cell r="M20">
            <v>999.99</v>
          </cell>
          <cell r="N20">
            <v>999.99</v>
          </cell>
          <cell r="O20">
            <v>999.99</v>
          </cell>
          <cell r="P20">
            <v>999.99</v>
          </cell>
          <cell r="Q20">
            <v>999.99</v>
          </cell>
          <cell r="R20">
            <v>999.99</v>
          </cell>
          <cell r="S20">
            <v>999.99</v>
          </cell>
          <cell r="T20">
            <v>999.99</v>
          </cell>
          <cell r="U20">
            <v>999.99</v>
          </cell>
          <cell r="V20">
            <v>999.99</v>
          </cell>
          <cell r="W20">
            <v>999.99</v>
          </cell>
          <cell r="X20">
            <v>999.99</v>
          </cell>
          <cell r="Y20">
            <v>999.99</v>
          </cell>
          <cell r="Z20">
            <v>999.99</v>
          </cell>
          <cell r="AA20">
            <v>267.95</v>
          </cell>
          <cell r="AB20">
            <v>999.99</v>
          </cell>
          <cell r="AC20">
            <v>999.99</v>
          </cell>
          <cell r="AD20">
            <v>999.99</v>
          </cell>
        </row>
        <row r="21">
          <cell r="K21">
            <v>999.99</v>
          </cell>
          <cell r="L21">
            <v>999.99</v>
          </cell>
          <cell r="M21">
            <v>999.99</v>
          </cell>
          <cell r="N21">
            <v>999.99</v>
          </cell>
          <cell r="O21">
            <v>999.99</v>
          </cell>
          <cell r="P21">
            <v>999.99</v>
          </cell>
          <cell r="Q21">
            <v>999.99</v>
          </cell>
          <cell r="R21">
            <v>999.99</v>
          </cell>
          <cell r="S21">
            <v>999.99</v>
          </cell>
          <cell r="T21">
            <v>999.99</v>
          </cell>
          <cell r="U21">
            <v>999.99</v>
          </cell>
          <cell r="V21">
            <v>999.99</v>
          </cell>
          <cell r="W21">
            <v>999.99</v>
          </cell>
          <cell r="X21">
            <v>192.92</v>
          </cell>
          <cell r="Y21">
            <v>999.99</v>
          </cell>
          <cell r="Z21">
            <v>999.99</v>
          </cell>
          <cell r="AA21">
            <v>999.99</v>
          </cell>
          <cell r="AB21">
            <v>999.99</v>
          </cell>
          <cell r="AC21">
            <v>259.77</v>
          </cell>
          <cell r="AD21">
            <v>226.01</v>
          </cell>
        </row>
        <row r="22">
          <cell r="K22">
            <v>999.99</v>
          </cell>
          <cell r="L22">
            <v>999.99</v>
          </cell>
          <cell r="M22">
            <v>999.99</v>
          </cell>
          <cell r="N22">
            <v>999.99</v>
          </cell>
          <cell r="O22">
            <v>999.99</v>
          </cell>
          <cell r="P22">
            <v>999.99</v>
          </cell>
          <cell r="Q22">
            <v>999.99</v>
          </cell>
          <cell r="R22">
            <v>999.99</v>
          </cell>
          <cell r="S22">
            <v>999.99</v>
          </cell>
          <cell r="T22">
            <v>999.99</v>
          </cell>
          <cell r="U22">
            <v>999.99</v>
          </cell>
          <cell r="V22">
            <v>999.99</v>
          </cell>
          <cell r="W22">
            <v>999.99</v>
          </cell>
          <cell r="X22">
            <v>999.99</v>
          </cell>
          <cell r="Y22">
            <v>999.99</v>
          </cell>
          <cell r="Z22">
            <v>999.99</v>
          </cell>
          <cell r="AA22">
            <v>127.47</v>
          </cell>
          <cell r="AB22">
            <v>999.99</v>
          </cell>
          <cell r="AC22">
            <v>209.13</v>
          </cell>
          <cell r="AD22">
            <v>161.83000000000001</v>
          </cell>
        </row>
        <row r="23">
          <cell r="K23">
            <v>999.99</v>
          </cell>
          <cell r="L23">
            <v>97.87</v>
          </cell>
          <cell r="M23">
            <v>94.19</v>
          </cell>
          <cell r="N23">
            <v>999.99</v>
          </cell>
          <cell r="O23">
            <v>999.99</v>
          </cell>
          <cell r="P23">
            <v>999.99</v>
          </cell>
          <cell r="Q23">
            <v>999.99</v>
          </cell>
          <cell r="R23">
            <v>999.99</v>
          </cell>
          <cell r="S23">
            <v>999.99</v>
          </cell>
          <cell r="T23">
            <v>999.99</v>
          </cell>
          <cell r="U23">
            <v>999.99</v>
          </cell>
          <cell r="V23">
            <v>440</v>
          </cell>
          <cell r="W23">
            <v>999.99</v>
          </cell>
          <cell r="X23">
            <v>999.99</v>
          </cell>
          <cell r="Y23">
            <v>999.99</v>
          </cell>
          <cell r="Z23">
            <v>999.99</v>
          </cell>
          <cell r="AA23">
            <v>111.43</v>
          </cell>
          <cell r="AB23">
            <v>999.99</v>
          </cell>
          <cell r="AC23">
            <v>132.33000000000001</v>
          </cell>
          <cell r="AD23">
            <v>112.97</v>
          </cell>
        </row>
        <row r="24">
          <cell r="K24">
            <v>999.99</v>
          </cell>
          <cell r="L24">
            <v>999.99</v>
          </cell>
          <cell r="M24">
            <v>999.99</v>
          </cell>
          <cell r="N24">
            <v>999.99</v>
          </cell>
          <cell r="O24">
            <v>999.99</v>
          </cell>
          <cell r="P24">
            <v>127.97</v>
          </cell>
          <cell r="Q24">
            <v>140.84</v>
          </cell>
          <cell r="R24">
            <v>999.99</v>
          </cell>
          <cell r="S24">
            <v>999.99</v>
          </cell>
          <cell r="T24">
            <v>999.99</v>
          </cell>
          <cell r="U24">
            <v>130.11000000000001</v>
          </cell>
          <cell r="V24">
            <v>999.99</v>
          </cell>
          <cell r="W24">
            <v>999.99</v>
          </cell>
          <cell r="X24">
            <v>999.99</v>
          </cell>
          <cell r="Y24">
            <v>999.99</v>
          </cell>
          <cell r="Z24">
            <v>999.99</v>
          </cell>
          <cell r="AA24">
            <v>999.99</v>
          </cell>
          <cell r="AB24">
            <v>177.48</v>
          </cell>
          <cell r="AC24">
            <v>999.99</v>
          </cell>
          <cell r="AD24">
            <v>999.99</v>
          </cell>
        </row>
        <row r="25">
          <cell r="K25">
            <v>999.99</v>
          </cell>
          <cell r="L25">
            <v>999.99</v>
          </cell>
          <cell r="M25">
            <v>122.53</v>
          </cell>
          <cell r="N25">
            <v>999.99</v>
          </cell>
          <cell r="O25">
            <v>999.99</v>
          </cell>
          <cell r="P25">
            <v>999.99</v>
          </cell>
          <cell r="Q25">
            <v>999.99</v>
          </cell>
          <cell r="R25">
            <v>999.99</v>
          </cell>
          <cell r="S25">
            <v>999.99</v>
          </cell>
          <cell r="T25">
            <v>999.99</v>
          </cell>
          <cell r="U25">
            <v>999.99</v>
          </cell>
          <cell r="V25">
            <v>999.99</v>
          </cell>
          <cell r="W25">
            <v>999.99</v>
          </cell>
          <cell r="X25">
            <v>108.27</v>
          </cell>
          <cell r="Y25">
            <v>999.99</v>
          </cell>
          <cell r="Z25">
            <v>999.99</v>
          </cell>
          <cell r="AA25">
            <v>141.72</v>
          </cell>
          <cell r="AB25">
            <v>999.99</v>
          </cell>
          <cell r="AC25">
            <v>999.99</v>
          </cell>
          <cell r="AD25">
            <v>999.99</v>
          </cell>
        </row>
        <row r="26">
          <cell r="K26">
            <v>999.99</v>
          </cell>
          <cell r="L26">
            <v>999.99</v>
          </cell>
          <cell r="M26">
            <v>202.93</v>
          </cell>
          <cell r="N26">
            <v>999.99</v>
          </cell>
          <cell r="O26">
            <v>999.99</v>
          </cell>
          <cell r="P26">
            <v>999.99</v>
          </cell>
          <cell r="Q26">
            <v>999.99</v>
          </cell>
          <cell r="R26">
            <v>999.99</v>
          </cell>
          <cell r="S26">
            <v>999.99</v>
          </cell>
          <cell r="T26">
            <v>999.99</v>
          </cell>
          <cell r="U26">
            <v>999.99</v>
          </cell>
          <cell r="V26">
            <v>999.99</v>
          </cell>
          <cell r="W26">
            <v>999.99</v>
          </cell>
          <cell r="X26">
            <v>234.54</v>
          </cell>
          <cell r="Y26">
            <v>999.99</v>
          </cell>
          <cell r="Z26">
            <v>999.99</v>
          </cell>
          <cell r="AA26">
            <v>221.98</v>
          </cell>
          <cell r="AB26">
            <v>999.99</v>
          </cell>
          <cell r="AC26">
            <v>253.57</v>
          </cell>
          <cell r="AD26">
            <v>226.5</v>
          </cell>
        </row>
        <row r="27">
          <cell r="K27">
            <v>999.99</v>
          </cell>
          <cell r="L27">
            <v>142.63999999999999</v>
          </cell>
          <cell r="M27">
            <v>999.99</v>
          </cell>
          <cell r="N27">
            <v>999.99</v>
          </cell>
          <cell r="O27">
            <v>999.99</v>
          </cell>
          <cell r="P27">
            <v>999.99</v>
          </cell>
          <cell r="Q27">
            <v>999.99</v>
          </cell>
          <cell r="R27">
            <v>999.99</v>
          </cell>
          <cell r="S27">
            <v>999.99</v>
          </cell>
          <cell r="T27">
            <v>999.99</v>
          </cell>
          <cell r="U27">
            <v>999.99</v>
          </cell>
          <cell r="V27">
            <v>999.99</v>
          </cell>
          <cell r="W27">
            <v>999.99</v>
          </cell>
          <cell r="X27">
            <v>999.99</v>
          </cell>
          <cell r="Y27">
            <v>999.99</v>
          </cell>
          <cell r="Z27">
            <v>999.99</v>
          </cell>
          <cell r="AA27">
            <v>999.99</v>
          </cell>
          <cell r="AB27">
            <v>999.99</v>
          </cell>
          <cell r="AC27">
            <v>999.99</v>
          </cell>
          <cell r="AD27">
            <v>999.99</v>
          </cell>
        </row>
        <row r="28">
          <cell r="K28">
            <v>170.38</v>
          </cell>
          <cell r="L28">
            <v>999.99</v>
          </cell>
          <cell r="M28">
            <v>999.99</v>
          </cell>
          <cell r="N28">
            <v>999.99</v>
          </cell>
          <cell r="O28">
            <v>999.99</v>
          </cell>
          <cell r="P28">
            <v>999.99</v>
          </cell>
          <cell r="Q28">
            <v>999.99</v>
          </cell>
          <cell r="R28">
            <v>999.99</v>
          </cell>
          <cell r="S28">
            <v>999.99</v>
          </cell>
          <cell r="T28">
            <v>999.99</v>
          </cell>
          <cell r="U28">
            <v>999.99</v>
          </cell>
          <cell r="V28">
            <v>999.99</v>
          </cell>
          <cell r="W28">
            <v>999.99</v>
          </cell>
          <cell r="X28">
            <v>999.99</v>
          </cell>
          <cell r="Y28">
            <v>999.99</v>
          </cell>
          <cell r="Z28">
            <v>999.99</v>
          </cell>
          <cell r="AA28">
            <v>999.99</v>
          </cell>
          <cell r="AB28">
            <v>297.97000000000003</v>
          </cell>
          <cell r="AC28">
            <v>999.99</v>
          </cell>
          <cell r="AD28">
            <v>999.99</v>
          </cell>
        </row>
        <row r="29">
          <cell r="K29">
            <v>999.99</v>
          </cell>
          <cell r="L29">
            <v>999.99</v>
          </cell>
          <cell r="M29">
            <v>999.99</v>
          </cell>
          <cell r="N29">
            <v>999.99</v>
          </cell>
          <cell r="O29">
            <v>999.99</v>
          </cell>
          <cell r="P29">
            <v>999.99</v>
          </cell>
          <cell r="Q29">
            <v>999.99</v>
          </cell>
          <cell r="R29">
            <v>291.64</v>
          </cell>
          <cell r="S29">
            <v>999.99</v>
          </cell>
          <cell r="T29">
            <v>999.99</v>
          </cell>
          <cell r="U29">
            <v>999.99</v>
          </cell>
          <cell r="V29">
            <v>999.99</v>
          </cell>
          <cell r="W29">
            <v>999.99</v>
          </cell>
          <cell r="X29">
            <v>999.99</v>
          </cell>
          <cell r="Y29">
            <v>999.99</v>
          </cell>
          <cell r="Z29">
            <v>999.99</v>
          </cell>
          <cell r="AA29">
            <v>999.99</v>
          </cell>
          <cell r="AB29">
            <v>999.99</v>
          </cell>
          <cell r="AC29">
            <v>999.99</v>
          </cell>
          <cell r="AD29">
            <v>999.99</v>
          </cell>
        </row>
        <row r="30">
          <cell r="K30">
            <v>999.99</v>
          </cell>
          <cell r="L30">
            <v>141.21</v>
          </cell>
          <cell r="M30">
            <v>116.59</v>
          </cell>
          <cell r="N30">
            <v>999.99</v>
          </cell>
          <cell r="O30">
            <v>999.99</v>
          </cell>
          <cell r="P30">
            <v>999.99</v>
          </cell>
          <cell r="Q30">
            <v>999.99</v>
          </cell>
          <cell r="R30">
            <v>999.99</v>
          </cell>
          <cell r="S30">
            <v>999.99</v>
          </cell>
          <cell r="T30">
            <v>999.99</v>
          </cell>
          <cell r="U30">
            <v>999.99</v>
          </cell>
          <cell r="V30">
            <v>999.99</v>
          </cell>
          <cell r="W30">
            <v>999.99</v>
          </cell>
          <cell r="X30">
            <v>106.88</v>
          </cell>
          <cell r="Y30">
            <v>999.99</v>
          </cell>
          <cell r="Z30">
            <v>999.99</v>
          </cell>
          <cell r="AA30">
            <v>126.94</v>
          </cell>
          <cell r="AB30">
            <v>999.99</v>
          </cell>
          <cell r="AC30">
            <v>122.93</v>
          </cell>
          <cell r="AD30">
            <v>109.89</v>
          </cell>
        </row>
        <row r="31">
          <cell r="K31">
            <v>999.99</v>
          </cell>
          <cell r="L31">
            <v>377.97</v>
          </cell>
          <cell r="M31">
            <v>999.99</v>
          </cell>
          <cell r="N31">
            <v>999.99</v>
          </cell>
          <cell r="O31">
            <v>999.99</v>
          </cell>
          <cell r="P31">
            <v>999.99</v>
          </cell>
          <cell r="Q31">
            <v>999.99</v>
          </cell>
          <cell r="R31">
            <v>999.99</v>
          </cell>
          <cell r="S31">
            <v>999.99</v>
          </cell>
          <cell r="T31">
            <v>999.99</v>
          </cell>
          <cell r="U31">
            <v>999.99</v>
          </cell>
          <cell r="V31">
            <v>999.99</v>
          </cell>
          <cell r="W31">
            <v>999.99</v>
          </cell>
          <cell r="X31">
            <v>437.21</v>
          </cell>
          <cell r="Y31">
            <v>999.99</v>
          </cell>
          <cell r="Z31">
            <v>999.99</v>
          </cell>
          <cell r="AA31">
            <v>999.99</v>
          </cell>
          <cell r="AB31">
            <v>999.99</v>
          </cell>
          <cell r="AC31">
            <v>999.99</v>
          </cell>
          <cell r="AD31">
            <v>999.99</v>
          </cell>
        </row>
        <row r="32">
          <cell r="K32">
            <v>999.99</v>
          </cell>
          <cell r="L32">
            <v>206.87</v>
          </cell>
          <cell r="M32">
            <v>163.85</v>
          </cell>
          <cell r="N32">
            <v>999.99</v>
          </cell>
          <cell r="O32">
            <v>999.99</v>
          </cell>
          <cell r="P32">
            <v>999.99</v>
          </cell>
          <cell r="Q32">
            <v>999.99</v>
          </cell>
          <cell r="R32">
            <v>999.99</v>
          </cell>
          <cell r="S32">
            <v>999.99</v>
          </cell>
          <cell r="T32">
            <v>999.99</v>
          </cell>
          <cell r="U32">
            <v>999.99</v>
          </cell>
          <cell r="V32">
            <v>999.99</v>
          </cell>
          <cell r="W32">
            <v>999.99</v>
          </cell>
          <cell r="X32">
            <v>146.99</v>
          </cell>
          <cell r="Y32">
            <v>999.99</v>
          </cell>
          <cell r="Z32">
            <v>999.99</v>
          </cell>
          <cell r="AA32">
            <v>159.4</v>
          </cell>
          <cell r="AB32">
            <v>999.99</v>
          </cell>
          <cell r="AC32">
            <v>168.03</v>
          </cell>
          <cell r="AD32">
            <v>169.4</v>
          </cell>
        </row>
        <row r="33">
          <cell r="K33">
            <v>999.99</v>
          </cell>
          <cell r="L33">
            <v>999.99</v>
          </cell>
          <cell r="M33">
            <v>179.32</v>
          </cell>
          <cell r="N33">
            <v>999.99</v>
          </cell>
          <cell r="O33">
            <v>999.99</v>
          </cell>
          <cell r="P33">
            <v>999.99</v>
          </cell>
          <cell r="Q33">
            <v>999.99</v>
          </cell>
          <cell r="R33">
            <v>999.99</v>
          </cell>
          <cell r="S33">
            <v>999.99</v>
          </cell>
          <cell r="T33">
            <v>999.99</v>
          </cell>
          <cell r="U33">
            <v>999.99</v>
          </cell>
          <cell r="V33">
            <v>999.99</v>
          </cell>
          <cell r="W33">
            <v>999.99</v>
          </cell>
          <cell r="X33">
            <v>999.99</v>
          </cell>
          <cell r="Y33">
            <v>999.99</v>
          </cell>
          <cell r="Z33">
            <v>999.99</v>
          </cell>
          <cell r="AA33">
            <v>999.99</v>
          </cell>
          <cell r="AB33">
            <v>999.99</v>
          </cell>
          <cell r="AC33">
            <v>208.63</v>
          </cell>
          <cell r="AD33">
            <v>209.29</v>
          </cell>
        </row>
        <row r="34">
          <cell r="K34">
            <v>999.99</v>
          </cell>
          <cell r="L34">
            <v>999.99</v>
          </cell>
          <cell r="M34">
            <v>147.94</v>
          </cell>
          <cell r="N34">
            <v>999.99</v>
          </cell>
          <cell r="O34">
            <v>999.99</v>
          </cell>
          <cell r="P34">
            <v>999.99</v>
          </cell>
          <cell r="Q34">
            <v>999.99</v>
          </cell>
          <cell r="R34">
            <v>999.99</v>
          </cell>
          <cell r="S34">
            <v>999.99</v>
          </cell>
          <cell r="T34">
            <v>999.99</v>
          </cell>
          <cell r="U34">
            <v>999.99</v>
          </cell>
          <cell r="V34">
            <v>999.99</v>
          </cell>
          <cell r="W34">
            <v>999.99</v>
          </cell>
          <cell r="X34">
            <v>223.39</v>
          </cell>
          <cell r="Y34">
            <v>999.99</v>
          </cell>
          <cell r="Z34">
            <v>999.99</v>
          </cell>
          <cell r="AA34">
            <v>999.99</v>
          </cell>
          <cell r="AB34">
            <v>999.99</v>
          </cell>
          <cell r="AC34">
            <v>999.99</v>
          </cell>
          <cell r="AD34">
            <v>216.78</v>
          </cell>
        </row>
        <row r="35">
          <cell r="K35">
            <v>999.99</v>
          </cell>
          <cell r="L35">
            <v>273.25</v>
          </cell>
          <cell r="M35">
            <v>229.75</v>
          </cell>
          <cell r="N35">
            <v>999.99</v>
          </cell>
          <cell r="O35">
            <v>999.99</v>
          </cell>
          <cell r="P35">
            <v>999.99</v>
          </cell>
          <cell r="Q35">
            <v>999.99</v>
          </cell>
          <cell r="R35">
            <v>999.99</v>
          </cell>
          <cell r="S35">
            <v>999.99</v>
          </cell>
          <cell r="T35">
            <v>999.99</v>
          </cell>
          <cell r="U35">
            <v>999.99</v>
          </cell>
          <cell r="V35">
            <v>999.99</v>
          </cell>
          <cell r="W35">
            <v>999.99</v>
          </cell>
          <cell r="X35">
            <v>238.58</v>
          </cell>
          <cell r="Y35">
            <v>999.99</v>
          </cell>
          <cell r="Z35">
            <v>999.99</v>
          </cell>
          <cell r="AA35">
            <v>283.45999999999998</v>
          </cell>
          <cell r="AB35">
            <v>999.99</v>
          </cell>
          <cell r="AC35">
            <v>359.77</v>
          </cell>
          <cell r="AD35">
            <v>370.12</v>
          </cell>
        </row>
        <row r="36">
          <cell r="K36">
            <v>999.99</v>
          </cell>
          <cell r="L36">
            <v>999.99</v>
          </cell>
          <cell r="M36">
            <v>999.99</v>
          </cell>
          <cell r="N36">
            <v>999.99</v>
          </cell>
          <cell r="O36">
            <v>999.99</v>
          </cell>
          <cell r="P36">
            <v>999.99</v>
          </cell>
          <cell r="Q36">
            <v>999.99</v>
          </cell>
          <cell r="R36">
            <v>999.99</v>
          </cell>
          <cell r="S36">
            <v>999.99</v>
          </cell>
          <cell r="T36">
            <v>999.99</v>
          </cell>
          <cell r="U36">
            <v>999.99</v>
          </cell>
          <cell r="V36">
            <v>999.99</v>
          </cell>
          <cell r="W36">
            <v>999.99</v>
          </cell>
          <cell r="X36">
            <v>999.99</v>
          </cell>
          <cell r="Y36">
            <v>999.99</v>
          </cell>
          <cell r="Z36">
            <v>999.99</v>
          </cell>
          <cell r="AA36">
            <v>999.99</v>
          </cell>
          <cell r="AB36">
            <v>999.99</v>
          </cell>
          <cell r="AC36">
            <v>999.99</v>
          </cell>
          <cell r="AD36">
            <v>999.99</v>
          </cell>
        </row>
        <row r="37">
          <cell r="K37">
            <v>123.63</v>
          </cell>
          <cell r="L37">
            <v>999.99</v>
          </cell>
          <cell r="M37">
            <v>999.99</v>
          </cell>
          <cell r="N37">
            <v>999.99</v>
          </cell>
          <cell r="O37">
            <v>999.99</v>
          </cell>
          <cell r="P37">
            <v>999.99</v>
          </cell>
          <cell r="Q37">
            <v>177.26</v>
          </cell>
          <cell r="R37">
            <v>999.99</v>
          </cell>
          <cell r="S37">
            <v>999.99</v>
          </cell>
          <cell r="T37">
            <v>999.99</v>
          </cell>
          <cell r="U37">
            <v>999.99</v>
          </cell>
          <cell r="V37">
            <v>999.99</v>
          </cell>
          <cell r="W37">
            <v>999.99</v>
          </cell>
          <cell r="X37">
            <v>999.99</v>
          </cell>
          <cell r="Y37">
            <v>999.99</v>
          </cell>
          <cell r="Z37">
            <v>999.99</v>
          </cell>
          <cell r="AA37">
            <v>999.99</v>
          </cell>
          <cell r="AB37">
            <v>223.62</v>
          </cell>
          <cell r="AC37">
            <v>999.99</v>
          </cell>
          <cell r="AD37">
            <v>999.99</v>
          </cell>
        </row>
        <row r="38">
          <cell r="K38">
            <v>999.99</v>
          </cell>
          <cell r="L38">
            <v>999.99</v>
          </cell>
          <cell r="M38">
            <v>999.99</v>
          </cell>
          <cell r="N38">
            <v>999.99</v>
          </cell>
          <cell r="O38">
            <v>999.99</v>
          </cell>
          <cell r="P38">
            <v>999.99</v>
          </cell>
          <cell r="Q38">
            <v>999.99</v>
          </cell>
          <cell r="R38">
            <v>999.99</v>
          </cell>
          <cell r="S38">
            <v>999.99</v>
          </cell>
          <cell r="T38">
            <v>999.99</v>
          </cell>
          <cell r="U38">
            <v>999.99</v>
          </cell>
          <cell r="V38">
            <v>999.99</v>
          </cell>
          <cell r="W38">
            <v>999.99</v>
          </cell>
          <cell r="X38">
            <v>999.99</v>
          </cell>
          <cell r="Y38">
            <v>999.99</v>
          </cell>
          <cell r="Z38">
            <v>999.99</v>
          </cell>
          <cell r="AA38">
            <v>999.99</v>
          </cell>
          <cell r="AB38">
            <v>999.99</v>
          </cell>
          <cell r="AC38">
            <v>999.99</v>
          </cell>
          <cell r="AD38">
            <v>999.99</v>
          </cell>
        </row>
        <row r="39">
          <cell r="K39">
            <v>999.99</v>
          </cell>
          <cell r="L39">
            <v>58.34</v>
          </cell>
          <cell r="M39">
            <v>78.42</v>
          </cell>
          <cell r="N39">
            <v>999.99</v>
          </cell>
          <cell r="O39">
            <v>999.99</v>
          </cell>
          <cell r="P39">
            <v>999.99</v>
          </cell>
          <cell r="Q39">
            <v>999.99</v>
          </cell>
          <cell r="R39">
            <v>999.99</v>
          </cell>
          <cell r="S39">
            <v>999.99</v>
          </cell>
          <cell r="T39">
            <v>999.99</v>
          </cell>
          <cell r="U39">
            <v>999.99</v>
          </cell>
          <cell r="V39">
            <v>999.99</v>
          </cell>
          <cell r="W39">
            <v>999.99</v>
          </cell>
          <cell r="X39">
            <v>107.55</v>
          </cell>
          <cell r="Y39">
            <v>999.99</v>
          </cell>
          <cell r="Z39">
            <v>999.99</v>
          </cell>
          <cell r="AA39">
            <v>999.99</v>
          </cell>
          <cell r="AB39">
            <v>999.99</v>
          </cell>
          <cell r="AC39">
            <v>91.91</v>
          </cell>
          <cell r="AD39">
            <v>98.88</v>
          </cell>
        </row>
        <row r="40">
          <cell r="K40">
            <v>211.04</v>
          </cell>
          <cell r="L40">
            <v>999.99</v>
          </cell>
          <cell r="M40">
            <v>999.99</v>
          </cell>
          <cell r="N40">
            <v>229.16</v>
          </cell>
          <cell r="O40">
            <v>999.99</v>
          </cell>
          <cell r="P40">
            <v>999.99</v>
          </cell>
          <cell r="Q40">
            <v>999.99</v>
          </cell>
          <cell r="R40">
            <v>213.25</v>
          </cell>
          <cell r="S40">
            <v>999.99</v>
          </cell>
          <cell r="T40">
            <v>999.99</v>
          </cell>
          <cell r="U40">
            <v>999.99</v>
          </cell>
          <cell r="V40">
            <v>999.99</v>
          </cell>
          <cell r="W40">
            <v>999.99</v>
          </cell>
          <cell r="X40">
            <v>999.99</v>
          </cell>
          <cell r="Y40">
            <v>999.99</v>
          </cell>
          <cell r="Z40">
            <v>999.99</v>
          </cell>
          <cell r="AA40">
            <v>999.99</v>
          </cell>
          <cell r="AB40">
            <v>243.86</v>
          </cell>
          <cell r="AC40">
            <v>999.99</v>
          </cell>
          <cell r="AD40">
            <v>999.99</v>
          </cell>
        </row>
        <row r="41">
          <cell r="K41">
            <v>999.99</v>
          </cell>
          <cell r="L41">
            <v>237.91</v>
          </cell>
          <cell r="M41">
            <v>999.99</v>
          </cell>
          <cell r="N41">
            <v>999.99</v>
          </cell>
          <cell r="O41">
            <v>999.99</v>
          </cell>
          <cell r="P41">
            <v>999.99</v>
          </cell>
          <cell r="Q41">
            <v>999.99</v>
          </cell>
          <cell r="R41">
            <v>999.99</v>
          </cell>
          <cell r="S41">
            <v>999.99</v>
          </cell>
          <cell r="T41">
            <v>999.99</v>
          </cell>
          <cell r="U41">
            <v>999.99</v>
          </cell>
          <cell r="V41">
            <v>999.99</v>
          </cell>
          <cell r="W41">
            <v>999.99</v>
          </cell>
          <cell r="X41">
            <v>999.99</v>
          </cell>
          <cell r="Y41">
            <v>999.99</v>
          </cell>
          <cell r="Z41">
            <v>999.99</v>
          </cell>
          <cell r="AA41">
            <v>999.99</v>
          </cell>
          <cell r="AB41">
            <v>999.99</v>
          </cell>
          <cell r="AC41">
            <v>318.95</v>
          </cell>
          <cell r="AD41">
            <v>999.99</v>
          </cell>
        </row>
        <row r="42">
          <cell r="K42">
            <v>999.99</v>
          </cell>
          <cell r="L42">
            <v>999.99</v>
          </cell>
          <cell r="M42">
            <v>999.99</v>
          </cell>
          <cell r="N42">
            <v>999.99</v>
          </cell>
          <cell r="O42">
            <v>999.99</v>
          </cell>
          <cell r="P42">
            <v>999.99</v>
          </cell>
          <cell r="Q42">
            <v>999.99</v>
          </cell>
          <cell r="R42">
            <v>999.99</v>
          </cell>
          <cell r="S42">
            <v>999.99</v>
          </cell>
          <cell r="T42">
            <v>999.99</v>
          </cell>
          <cell r="U42">
            <v>999.99</v>
          </cell>
          <cell r="V42">
            <v>999.99</v>
          </cell>
          <cell r="W42">
            <v>999.99</v>
          </cell>
          <cell r="X42">
            <v>999.99</v>
          </cell>
          <cell r="Y42">
            <v>999.99</v>
          </cell>
          <cell r="Z42">
            <v>999.99</v>
          </cell>
          <cell r="AA42">
            <v>999.99</v>
          </cell>
          <cell r="AB42">
            <v>999.99</v>
          </cell>
          <cell r="AC42">
            <v>999.99</v>
          </cell>
          <cell r="AD42">
            <v>999.99</v>
          </cell>
        </row>
        <row r="43">
          <cell r="K43">
            <v>999.99</v>
          </cell>
          <cell r="L43">
            <v>999.99</v>
          </cell>
          <cell r="M43">
            <v>999.99</v>
          </cell>
          <cell r="N43">
            <v>999.99</v>
          </cell>
          <cell r="O43">
            <v>999.99</v>
          </cell>
          <cell r="P43">
            <v>236.57</v>
          </cell>
          <cell r="Q43">
            <v>270.23</v>
          </cell>
          <cell r="R43">
            <v>999.99</v>
          </cell>
          <cell r="S43">
            <v>999.99</v>
          </cell>
          <cell r="T43">
            <v>999.99</v>
          </cell>
          <cell r="U43">
            <v>223.24</v>
          </cell>
          <cell r="V43">
            <v>999.99</v>
          </cell>
          <cell r="W43">
            <v>999.99</v>
          </cell>
          <cell r="X43">
            <v>288.08</v>
          </cell>
          <cell r="Y43">
            <v>999.99</v>
          </cell>
          <cell r="Z43">
            <v>999.99</v>
          </cell>
          <cell r="AA43">
            <v>999.99</v>
          </cell>
          <cell r="AB43">
            <v>349.8</v>
          </cell>
          <cell r="AC43">
            <v>332.41</v>
          </cell>
          <cell r="AD43">
            <v>358.93</v>
          </cell>
        </row>
        <row r="44">
          <cell r="K44">
            <v>999.99</v>
          </cell>
          <cell r="L44">
            <v>999.99</v>
          </cell>
          <cell r="M44">
            <v>999.99</v>
          </cell>
          <cell r="N44">
            <v>999.99</v>
          </cell>
          <cell r="O44">
            <v>999.99</v>
          </cell>
          <cell r="P44">
            <v>999.99</v>
          </cell>
          <cell r="Q44">
            <v>999.99</v>
          </cell>
          <cell r="R44">
            <v>999.99</v>
          </cell>
          <cell r="S44">
            <v>999.99</v>
          </cell>
          <cell r="T44">
            <v>999.99</v>
          </cell>
          <cell r="U44">
            <v>999.99</v>
          </cell>
          <cell r="V44">
            <v>999.99</v>
          </cell>
          <cell r="W44">
            <v>999.99</v>
          </cell>
          <cell r="X44">
            <v>999.99</v>
          </cell>
          <cell r="Y44">
            <v>999.99</v>
          </cell>
          <cell r="Z44">
            <v>999.99</v>
          </cell>
          <cell r="AA44">
            <v>999.99</v>
          </cell>
          <cell r="AB44">
            <v>999.99</v>
          </cell>
          <cell r="AC44">
            <v>999.99</v>
          </cell>
          <cell r="AD44">
            <v>999.99</v>
          </cell>
        </row>
        <row r="45">
          <cell r="K45">
            <v>999.99</v>
          </cell>
          <cell r="L45">
            <v>188.72</v>
          </cell>
          <cell r="M45">
            <v>999.99</v>
          </cell>
          <cell r="N45">
            <v>999.99</v>
          </cell>
          <cell r="O45">
            <v>999.99</v>
          </cell>
          <cell r="P45">
            <v>999.99</v>
          </cell>
          <cell r="Q45">
            <v>999.99</v>
          </cell>
          <cell r="R45">
            <v>999.99</v>
          </cell>
          <cell r="S45">
            <v>999.99</v>
          </cell>
          <cell r="T45">
            <v>999.99</v>
          </cell>
          <cell r="U45">
            <v>999.99</v>
          </cell>
          <cell r="V45">
            <v>183.77</v>
          </cell>
          <cell r="W45">
            <v>999.99</v>
          </cell>
          <cell r="X45">
            <v>205.31</v>
          </cell>
          <cell r="Y45">
            <v>999.99</v>
          </cell>
          <cell r="Z45">
            <v>999.99</v>
          </cell>
          <cell r="AA45">
            <v>183.07</v>
          </cell>
          <cell r="AB45">
            <v>999.99</v>
          </cell>
          <cell r="AC45">
            <v>999.99</v>
          </cell>
          <cell r="AD45">
            <v>999.99</v>
          </cell>
        </row>
        <row r="46">
          <cell r="K46">
            <v>999.99</v>
          </cell>
          <cell r="L46">
            <v>150.36000000000001</v>
          </cell>
          <cell r="M46">
            <v>133.18</v>
          </cell>
          <cell r="N46">
            <v>999.99</v>
          </cell>
          <cell r="O46">
            <v>999.99</v>
          </cell>
          <cell r="P46">
            <v>999.99</v>
          </cell>
          <cell r="Q46">
            <v>999.99</v>
          </cell>
          <cell r="R46">
            <v>999.99</v>
          </cell>
          <cell r="S46">
            <v>999.99</v>
          </cell>
          <cell r="T46">
            <v>999.99</v>
          </cell>
          <cell r="U46">
            <v>999.99</v>
          </cell>
          <cell r="V46">
            <v>204.19</v>
          </cell>
          <cell r="W46">
            <v>999.99</v>
          </cell>
          <cell r="X46">
            <v>206.39</v>
          </cell>
          <cell r="Y46">
            <v>999.99</v>
          </cell>
          <cell r="Z46">
            <v>999.99</v>
          </cell>
          <cell r="AA46">
            <v>133.12</v>
          </cell>
          <cell r="AB46">
            <v>999.99</v>
          </cell>
          <cell r="AC46">
            <v>207.63</v>
          </cell>
          <cell r="AD46">
            <v>214.21</v>
          </cell>
        </row>
        <row r="47">
          <cell r="K47">
            <v>999.99</v>
          </cell>
          <cell r="L47">
            <v>74.209999999999994</v>
          </cell>
          <cell r="M47">
            <v>67.5</v>
          </cell>
          <cell r="N47">
            <v>999.99</v>
          </cell>
          <cell r="O47">
            <v>999.99</v>
          </cell>
          <cell r="P47">
            <v>999.99</v>
          </cell>
          <cell r="Q47">
            <v>999.99</v>
          </cell>
          <cell r="R47">
            <v>999.99</v>
          </cell>
          <cell r="S47">
            <v>999.99</v>
          </cell>
          <cell r="T47">
            <v>999.99</v>
          </cell>
          <cell r="U47">
            <v>999.99</v>
          </cell>
          <cell r="V47">
            <v>999.99</v>
          </cell>
          <cell r="W47">
            <v>999.99</v>
          </cell>
          <cell r="X47">
            <v>999.99</v>
          </cell>
          <cell r="Y47">
            <v>999.99</v>
          </cell>
          <cell r="Z47">
            <v>999.99</v>
          </cell>
          <cell r="AA47">
            <v>999.99</v>
          </cell>
          <cell r="AB47">
            <v>999.99</v>
          </cell>
          <cell r="AC47">
            <v>999.99</v>
          </cell>
          <cell r="AD47">
            <v>999.99</v>
          </cell>
        </row>
        <row r="48">
          <cell r="K48">
            <v>97.95</v>
          </cell>
          <cell r="L48">
            <v>999.99</v>
          </cell>
          <cell r="M48">
            <v>999.99</v>
          </cell>
          <cell r="N48">
            <v>999.99</v>
          </cell>
          <cell r="O48">
            <v>999.99</v>
          </cell>
          <cell r="P48">
            <v>202.93</v>
          </cell>
          <cell r="Q48">
            <v>174.94</v>
          </cell>
          <cell r="R48">
            <v>999.99</v>
          </cell>
          <cell r="S48">
            <v>999.99</v>
          </cell>
          <cell r="T48">
            <v>999.99</v>
          </cell>
          <cell r="U48">
            <v>153.33000000000001</v>
          </cell>
          <cell r="V48">
            <v>999.99</v>
          </cell>
          <cell r="W48">
            <v>999.99</v>
          </cell>
          <cell r="X48">
            <v>999.99</v>
          </cell>
          <cell r="Y48">
            <v>999.99</v>
          </cell>
          <cell r="Z48">
            <v>999.99</v>
          </cell>
          <cell r="AA48">
            <v>252.2</v>
          </cell>
          <cell r="AB48">
            <v>181.16</v>
          </cell>
          <cell r="AC48">
            <v>193.11</v>
          </cell>
          <cell r="AD48">
            <v>999.99</v>
          </cell>
        </row>
        <row r="49">
          <cell r="K49">
            <v>999.99</v>
          </cell>
          <cell r="L49">
            <v>999.99</v>
          </cell>
          <cell r="M49">
            <v>999.99</v>
          </cell>
          <cell r="N49">
            <v>999.99</v>
          </cell>
          <cell r="O49">
            <v>999.99</v>
          </cell>
          <cell r="P49">
            <v>999.99</v>
          </cell>
          <cell r="Q49">
            <v>182.6</v>
          </cell>
          <cell r="R49">
            <v>999.99</v>
          </cell>
          <cell r="S49">
            <v>999.99</v>
          </cell>
          <cell r="T49">
            <v>999.99</v>
          </cell>
          <cell r="U49">
            <v>999.99</v>
          </cell>
          <cell r="V49">
            <v>999.99</v>
          </cell>
          <cell r="W49">
            <v>999.99</v>
          </cell>
          <cell r="X49">
            <v>999.99</v>
          </cell>
          <cell r="Y49">
            <v>999.99</v>
          </cell>
          <cell r="Z49">
            <v>999.99</v>
          </cell>
          <cell r="AA49">
            <v>999.99</v>
          </cell>
          <cell r="AB49">
            <v>174.57</v>
          </cell>
          <cell r="AC49">
            <v>999.99</v>
          </cell>
          <cell r="AD49">
            <v>999.99</v>
          </cell>
        </row>
        <row r="50">
          <cell r="K50">
            <v>999.99</v>
          </cell>
          <cell r="L50">
            <v>280.12</v>
          </cell>
          <cell r="M50">
            <v>229.3</v>
          </cell>
          <cell r="N50">
            <v>999.99</v>
          </cell>
          <cell r="O50">
            <v>999.99</v>
          </cell>
          <cell r="P50">
            <v>999.99</v>
          </cell>
          <cell r="Q50">
            <v>999.99</v>
          </cell>
          <cell r="R50">
            <v>999.99</v>
          </cell>
          <cell r="S50">
            <v>999.99</v>
          </cell>
          <cell r="T50">
            <v>999.99</v>
          </cell>
          <cell r="U50">
            <v>999.99</v>
          </cell>
          <cell r="V50">
            <v>999.99</v>
          </cell>
          <cell r="W50">
            <v>999.99</v>
          </cell>
          <cell r="X50">
            <v>384.07</v>
          </cell>
          <cell r="Y50">
            <v>999.99</v>
          </cell>
          <cell r="Z50">
            <v>999.99</v>
          </cell>
          <cell r="AA50">
            <v>999.99</v>
          </cell>
          <cell r="AB50">
            <v>999.99</v>
          </cell>
          <cell r="AC50">
            <v>999.99</v>
          </cell>
          <cell r="AD50">
            <v>999.99</v>
          </cell>
        </row>
        <row r="51">
          <cell r="K51">
            <v>999.99</v>
          </cell>
          <cell r="L51">
            <v>999.99</v>
          </cell>
          <cell r="M51">
            <v>126.81</v>
          </cell>
          <cell r="N51">
            <v>999.99</v>
          </cell>
          <cell r="O51">
            <v>999.99</v>
          </cell>
          <cell r="P51">
            <v>999.99</v>
          </cell>
          <cell r="Q51">
            <v>999.99</v>
          </cell>
          <cell r="R51">
            <v>999.99</v>
          </cell>
          <cell r="S51">
            <v>999.99</v>
          </cell>
          <cell r="T51">
            <v>999.99</v>
          </cell>
          <cell r="U51">
            <v>999.99</v>
          </cell>
          <cell r="V51">
            <v>149.72999999999999</v>
          </cell>
          <cell r="W51">
            <v>999.99</v>
          </cell>
          <cell r="X51">
            <v>153.06</v>
          </cell>
          <cell r="Y51">
            <v>999.99</v>
          </cell>
          <cell r="Z51">
            <v>999.99</v>
          </cell>
          <cell r="AA51">
            <v>122.2</v>
          </cell>
          <cell r="AB51">
            <v>999.99</v>
          </cell>
          <cell r="AC51">
            <v>143.54</v>
          </cell>
          <cell r="AD51">
            <v>174.37</v>
          </cell>
        </row>
        <row r="52">
          <cell r="K52">
            <v>400.6</v>
          </cell>
          <cell r="L52">
            <v>999.99</v>
          </cell>
          <cell r="M52">
            <v>999.99</v>
          </cell>
          <cell r="N52">
            <v>999.99</v>
          </cell>
          <cell r="O52">
            <v>999.99</v>
          </cell>
          <cell r="P52">
            <v>999.99</v>
          </cell>
          <cell r="Q52">
            <v>442.04</v>
          </cell>
          <cell r="R52">
            <v>999.99</v>
          </cell>
          <cell r="S52">
            <v>999.99</v>
          </cell>
          <cell r="T52">
            <v>999.99</v>
          </cell>
          <cell r="U52">
            <v>999.99</v>
          </cell>
          <cell r="V52">
            <v>999.99</v>
          </cell>
          <cell r="W52">
            <v>999.99</v>
          </cell>
          <cell r="X52">
            <v>999.99</v>
          </cell>
          <cell r="Y52">
            <v>999.99</v>
          </cell>
          <cell r="Z52">
            <v>999.99</v>
          </cell>
          <cell r="AA52">
            <v>999.99</v>
          </cell>
          <cell r="AB52">
            <v>450.18</v>
          </cell>
          <cell r="AC52">
            <v>999.99</v>
          </cell>
          <cell r="AD52">
            <v>999.99</v>
          </cell>
        </row>
        <row r="53">
          <cell r="K53">
            <v>999.99</v>
          </cell>
          <cell r="L53">
            <v>999.99</v>
          </cell>
          <cell r="M53">
            <v>999.99</v>
          </cell>
          <cell r="N53">
            <v>999.99</v>
          </cell>
          <cell r="O53">
            <v>999.99</v>
          </cell>
          <cell r="P53">
            <v>999.99</v>
          </cell>
          <cell r="Q53">
            <v>999.99</v>
          </cell>
          <cell r="R53">
            <v>999.99</v>
          </cell>
          <cell r="S53">
            <v>999.99</v>
          </cell>
          <cell r="T53">
            <v>999.99</v>
          </cell>
          <cell r="U53">
            <v>999.99</v>
          </cell>
          <cell r="V53">
            <v>999.99</v>
          </cell>
          <cell r="W53">
            <v>999.99</v>
          </cell>
          <cell r="X53">
            <v>195.89</v>
          </cell>
          <cell r="Y53">
            <v>999.99</v>
          </cell>
          <cell r="Z53">
            <v>999.99</v>
          </cell>
          <cell r="AA53">
            <v>999.99</v>
          </cell>
          <cell r="AB53">
            <v>999.99</v>
          </cell>
          <cell r="AC53">
            <v>999.99</v>
          </cell>
          <cell r="AD53">
            <v>999.99</v>
          </cell>
        </row>
        <row r="54">
          <cell r="K54">
            <v>999.99</v>
          </cell>
          <cell r="L54">
            <v>999.99</v>
          </cell>
          <cell r="M54">
            <v>112.8</v>
          </cell>
          <cell r="N54">
            <v>999.99</v>
          </cell>
          <cell r="O54">
            <v>999.99</v>
          </cell>
          <cell r="P54">
            <v>999.99</v>
          </cell>
          <cell r="Q54">
            <v>999.99</v>
          </cell>
          <cell r="R54">
            <v>999.99</v>
          </cell>
          <cell r="S54">
            <v>999.99</v>
          </cell>
          <cell r="T54">
            <v>999.99</v>
          </cell>
          <cell r="U54">
            <v>999.99</v>
          </cell>
          <cell r="V54">
            <v>999.99</v>
          </cell>
          <cell r="W54">
            <v>999.99</v>
          </cell>
          <cell r="X54">
            <v>215.55</v>
          </cell>
          <cell r="Y54">
            <v>999.99</v>
          </cell>
          <cell r="Z54">
            <v>999.99</v>
          </cell>
          <cell r="AA54">
            <v>999.99</v>
          </cell>
          <cell r="AB54">
            <v>999.99</v>
          </cell>
          <cell r="AC54">
            <v>198.4</v>
          </cell>
          <cell r="AD54">
            <v>185.68</v>
          </cell>
        </row>
        <row r="55">
          <cell r="K55">
            <v>999.99</v>
          </cell>
          <cell r="L55">
            <v>999.99</v>
          </cell>
          <cell r="M55">
            <v>999.99</v>
          </cell>
          <cell r="N55">
            <v>269.13</v>
          </cell>
          <cell r="O55">
            <v>266.05</v>
          </cell>
          <cell r="P55">
            <v>999.99</v>
          </cell>
          <cell r="Q55">
            <v>294.54000000000002</v>
          </cell>
          <cell r="R55">
            <v>999.99</v>
          </cell>
          <cell r="S55">
            <v>999.99</v>
          </cell>
          <cell r="T55">
            <v>257.3</v>
          </cell>
          <cell r="U55">
            <v>999.99</v>
          </cell>
          <cell r="V55">
            <v>999.99</v>
          </cell>
          <cell r="W55">
            <v>999.99</v>
          </cell>
          <cell r="X55">
            <v>999.99</v>
          </cell>
          <cell r="Y55">
            <v>999.99</v>
          </cell>
          <cell r="Z55">
            <v>999.99</v>
          </cell>
          <cell r="AA55">
            <v>999.99</v>
          </cell>
          <cell r="AB55">
            <v>322.33999999999997</v>
          </cell>
          <cell r="AC55">
            <v>999.99</v>
          </cell>
          <cell r="AD55">
            <v>999.99</v>
          </cell>
        </row>
        <row r="56">
          <cell r="K56">
            <v>113.62</v>
          </cell>
          <cell r="L56">
            <v>999.99</v>
          </cell>
          <cell r="M56">
            <v>999.99</v>
          </cell>
          <cell r="N56">
            <v>98.48</v>
          </cell>
          <cell r="O56">
            <v>999.99</v>
          </cell>
          <cell r="P56">
            <v>999.99</v>
          </cell>
          <cell r="Q56">
            <v>142.63999999999999</v>
          </cell>
          <cell r="R56">
            <v>127.09</v>
          </cell>
          <cell r="S56">
            <v>999.99</v>
          </cell>
          <cell r="T56">
            <v>999.99</v>
          </cell>
          <cell r="U56">
            <v>999.99</v>
          </cell>
          <cell r="V56">
            <v>999.99</v>
          </cell>
          <cell r="W56">
            <v>999.99</v>
          </cell>
          <cell r="X56">
            <v>999.99</v>
          </cell>
          <cell r="Y56">
            <v>999.99</v>
          </cell>
          <cell r="Z56">
            <v>999.99</v>
          </cell>
          <cell r="AA56">
            <v>999.99</v>
          </cell>
          <cell r="AB56">
            <v>138.05000000000001</v>
          </cell>
          <cell r="AC56">
            <v>114.11</v>
          </cell>
          <cell r="AD56">
            <v>999.99</v>
          </cell>
        </row>
        <row r="57">
          <cell r="K57">
            <v>999.99</v>
          </cell>
          <cell r="L57">
            <v>999.99</v>
          </cell>
          <cell r="M57">
            <v>999.99</v>
          </cell>
          <cell r="N57">
            <v>999.99</v>
          </cell>
          <cell r="O57">
            <v>999.99</v>
          </cell>
          <cell r="P57">
            <v>999.99</v>
          </cell>
          <cell r="Q57">
            <v>999.99</v>
          </cell>
          <cell r="R57">
            <v>999.99</v>
          </cell>
          <cell r="S57">
            <v>999.99</v>
          </cell>
          <cell r="T57">
            <v>999.99</v>
          </cell>
          <cell r="U57">
            <v>999.99</v>
          </cell>
          <cell r="V57">
            <v>999.99</v>
          </cell>
          <cell r="W57">
            <v>999.99</v>
          </cell>
          <cell r="X57">
            <v>999.99</v>
          </cell>
          <cell r="Y57">
            <v>999.99</v>
          </cell>
          <cell r="Z57">
            <v>999.99</v>
          </cell>
          <cell r="AA57">
            <v>216.2</v>
          </cell>
          <cell r="AB57">
            <v>999.99</v>
          </cell>
          <cell r="AC57">
            <v>228.58</v>
          </cell>
          <cell r="AD57">
            <v>999.99</v>
          </cell>
        </row>
        <row r="58">
          <cell r="K58">
            <v>999.99</v>
          </cell>
          <cell r="L58">
            <v>999.99</v>
          </cell>
          <cell r="M58">
            <v>999.99</v>
          </cell>
          <cell r="N58">
            <v>999.99</v>
          </cell>
          <cell r="O58">
            <v>999.99</v>
          </cell>
          <cell r="P58">
            <v>999.99</v>
          </cell>
          <cell r="Q58">
            <v>999.99</v>
          </cell>
          <cell r="R58">
            <v>999.99</v>
          </cell>
          <cell r="S58">
            <v>999.99</v>
          </cell>
          <cell r="T58">
            <v>999.99</v>
          </cell>
          <cell r="U58">
            <v>999.99</v>
          </cell>
          <cell r="V58">
            <v>999.99</v>
          </cell>
          <cell r="W58">
            <v>999.99</v>
          </cell>
          <cell r="X58">
            <v>999.99</v>
          </cell>
          <cell r="Y58">
            <v>999.99</v>
          </cell>
          <cell r="Z58">
            <v>999.99</v>
          </cell>
          <cell r="AA58">
            <v>999.99</v>
          </cell>
          <cell r="AB58">
            <v>999.99</v>
          </cell>
          <cell r="AC58">
            <v>999.99</v>
          </cell>
          <cell r="AD58">
            <v>999.99</v>
          </cell>
        </row>
        <row r="59">
          <cell r="K59">
            <v>999.99</v>
          </cell>
          <cell r="L59">
            <v>190.1</v>
          </cell>
          <cell r="M59">
            <v>208.61</v>
          </cell>
          <cell r="N59">
            <v>999.99</v>
          </cell>
          <cell r="O59">
            <v>999.99</v>
          </cell>
          <cell r="P59">
            <v>999.99</v>
          </cell>
          <cell r="Q59">
            <v>999.99</v>
          </cell>
          <cell r="R59">
            <v>999.99</v>
          </cell>
          <cell r="S59">
            <v>999.99</v>
          </cell>
          <cell r="T59">
            <v>999.99</v>
          </cell>
          <cell r="U59">
            <v>999.99</v>
          </cell>
          <cell r="V59">
            <v>999.99</v>
          </cell>
          <cell r="W59">
            <v>999.99</v>
          </cell>
          <cell r="X59">
            <v>325.70999999999998</v>
          </cell>
          <cell r="Y59">
            <v>999.99</v>
          </cell>
          <cell r="Z59">
            <v>999.99</v>
          </cell>
          <cell r="AA59">
            <v>237.13</v>
          </cell>
          <cell r="AB59">
            <v>999.99</v>
          </cell>
          <cell r="AC59">
            <v>999.99</v>
          </cell>
          <cell r="AD59">
            <v>999.99</v>
          </cell>
        </row>
        <row r="60">
          <cell r="K60">
            <v>999.99</v>
          </cell>
          <cell r="L60">
            <v>262.81</v>
          </cell>
          <cell r="M60">
            <v>182.13</v>
          </cell>
          <cell r="N60">
            <v>999.99</v>
          </cell>
          <cell r="O60">
            <v>999.99</v>
          </cell>
          <cell r="P60">
            <v>999.99</v>
          </cell>
          <cell r="Q60">
            <v>999.99</v>
          </cell>
          <cell r="R60">
            <v>999.99</v>
          </cell>
          <cell r="S60">
            <v>999.99</v>
          </cell>
          <cell r="T60">
            <v>999.99</v>
          </cell>
          <cell r="U60">
            <v>999.99</v>
          </cell>
          <cell r="V60">
            <v>999.99</v>
          </cell>
          <cell r="W60">
            <v>999.99</v>
          </cell>
          <cell r="X60">
            <v>232.32</v>
          </cell>
          <cell r="Y60">
            <v>999.99</v>
          </cell>
          <cell r="Z60">
            <v>999.99</v>
          </cell>
          <cell r="AA60">
            <v>999.99</v>
          </cell>
          <cell r="AB60">
            <v>999.99</v>
          </cell>
          <cell r="AC60">
            <v>240.38</v>
          </cell>
          <cell r="AD60">
            <v>248.69</v>
          </cell>
        </row>
        <row r="61">
          <cell r="K61">
            <v>999.99</v>
          </cell>
          <cell r="L61">
            <v>999.99</v>
          </cell>
          <cell r="M61">
            <v>999.99</v>
          </cell>
          <cell r="N61">
            <v>199.43</v>
          </cell>
          <cell r="O61">
            <v>999.99</v>
          </cell>
          <cell r="P61">
            <v>999.99</v>
          </cell>
          <cell r="Q61">
            <v>156.06</v>
          </cell>
          <cell r="R61">
            <v>197.85</v>
          </cell>
          <cell r="S61">
            <v>999.99</v>
          </cell>
          <cell r="T61">
            <v>999.99</v>
          </cell>
          <cell r="U61">
            <v>999.99</v>
          </cell>
          <cell r="V61">
            <v>999.99</v>
          </cell>
          <cell r="W61">
            <v>999.99</v>
          </cell>
          <cell r="X61">
            <v>999.99</v>
          </cell>
          <cell r="Y61">
            <v>999.99</v>
          </cell>
          <cell r="Z61">
            <v>999.99</v>
          </cell>
          <cell r="AA61">
            <v>152.76</v>
          </cell>
          <cell r="AB61">
            <v>189.39</v>
          </cell>
          <cell r="AC61">
            <v>159.5</v>
          </cell>
          <cell r="AD61">
            <v>163.31</v>
          </cell>
        </row>
        <row r="62">
          <cell r="K62">
            <v>999.99</v>
          </cell>
          <cell r="L62">
            <v>999.99</v>
          </cell>
          <cell r="M62">
            <v>999.99</v>
          </cell>
          <cell r="N62">
            <v>999.99</v>
          </cell>
          <cell r="O62">
            <v>999.99</v>
          </cell>
          <cell r="P62">
            <v>999.99</v>
          </cell>
          <cell r="Q62">
            <v>999.99</v>
          </cell>
          <cell r="R62">
            <v>999.99</v>
          </cell>
          <cell r="S62">
            <v>999.99</v>
          </cell>
          <cell r="T62">
            <v>999.99</v>
          </cell>
          <cell r="U62">
            <v>999.99</v>
          </cell>
          <cell r="V62">
            <v>999.99</v>
          </cell>
          <cell r="W62">
            <v>999.99</v>
          </cell>
          <cell r="X62">
            <v>999.99</v>
          </cell>
          <cell r="Y62">
            <v>999.99</v>
          </cell>
          <cell r="Z62">
            <v>999.99</v>
          </cell>
          <cell r="AA62">
            <v>999.99</v>
          </cell>
          <cell r="AB62">
            <v>999.99</v>
          </cell>
          <cell r="AC62">
            <v>999.99</v>
          </cell>
          <cell r="AD62">
            <v>999.99</v>
          </cell>
        </row>
        <row r="63">
          <cell r="K63">
            <v>999.99</v>
          </cell>
          <cell r="L63">
            <v>999.99</v>
          </cell>
          <cell r="M63">
            <v>999.99</v>
          </cell>
          <cell r="N63">
            <v>999.99</v>
          </cell>
          <cell r="O63">
            <v>999.99</v>
          </cell>
          <cell r="P63">
            <v>999.99</v>
          </cell>
          <cell r="Q63">
            <v>999.99</v>
          </cell>
          <cell r="R63">
            <v>999.99</v>
          </cell>
          <cell r="S63">
            <v>999.99</v>
          </cell>
          <cell r="T63">
            <v>999.99</v>
          </cell>
          <cell r="U63">
            <v>999.99</v>
          </cell>
          <cell r="V63">
            <v>999.99</v>
          </cell>
          <cell r="W63">
            <v>999.99</v>
          </cell>
          <cell r="X63">
            <v>999.99</v>
          </cell>
          <cell r="Y63">
            <v>999.99</v>
          </cell>
          <cell r="Z63">
            <v>999.99</v>
          </cell>
          <cell r="AA63">
            <v>999.99</v>
          </cell>
          <cell r="AB63">
            <v>999.99</v>
          </cell>
          <cell r="AC63">
            <v>999.99</v>
          </cell>
          <cell r="AD63">
            <v>999.99</v>
          </cell>
        </row>
        <row r="64">
          <cell r="K64">
            <v>999.99</v>
          </cell>
          <cell r="L64">
            <v>73.75</v>
          </cell>
          <cell r="M64">
            <v>79.2</v>
          </cell>
          <cell r="N64">
            <v>999.99</v>
          </cell>
          <cell r="O64">
            <v>999.99</v>
          </cell>
          <cell r="P64">
            <v>999.99</v>
          </cell>
          <cell r="Q64">
            <v>999.99</v>
          </cell>
          <cell r="R64">
            <v>999.99</v>
          </cell>
          <cell r="S64">
            <v>999.99</v>
          </cell>
          <cell r="T64">
            <v>999.99</v>
          </cell>
          <cell r="U64">
            <v>999.99</v>
          </cell>
          <cell r="V64">
            <v>999.99</v>
          </cell>
          <cell r="W64">
            <v>999.99</v>
          </cell>
          <cell r="X64">
            <v>77.38</v>
          </cell>
          <cell r="Y64">
            <v>999.99</v>
          </cell>
          <cell r="Z64">
            <v>999.99</v>
          </cell>
          <cell r="AA64">
            <v>999.99</v>
          </cell>
          <cell r="AB64">
            <v>999.99</v>
          </cell>
          <cell r="AC64">
            <v>105.63</v>
          </cell>
          <cell r="AD64">
            <v>110.19</v>
          </cell>
        </row>
        <row r="65">
          <cell r="K65">
            <v>114.3</v>
          </cell>
          <cell r="L65">
            <v>999.99</v>
          </cell>
          <cell r="M65">
            <v>999.99</v>
          </cell>
          <cell r="N65">
            <v>999.99</v>
          </cell>
          <cell r="O65">
            <v>999.99</v>
          </cell>
          <cell r="P65">
            <v>999.99</v>
          </cell>
          <cell r="Q65">
            <v>218.84</v>
          </cell>
          <cell r="R65">
            <v>999.99</v>
          </cell>
          <cell r="S65">
            <v>999.99</v>
          </cell>
          <cell r="T65">
            <v>999.99</v>
          </cell>
          <cell r="U65">
            <v>207.93</v>
          </cell>
          <cell r="V65">
            <v>999.99</v>
          </cell>
          <cell r="W65">
            <v>999.99</v>
          </cell>
          <cell r="X65">
            <v>999.99</v>
          </cell>
          <cell r="Y65">
            <v>999.99</v>
          </cell>
          <cell r="Z65">
            <v>999.99</v>
          </cell>
          <cell r="AA65">
            <v>999.99</v>
          </cell>
          <cell r="AB65">
            <v>266.06</v>
          </cell>
          <cell r="AC65">
            <v>999.99</v>
          </cell>
          <cell r="AD65">
            <v>999.99</v>
          </cell>
        </row>
        <row r="66">
          <cell r="K66">
            <v>608.03</v>
          </cell>
          <cell r="L66">
            <v>999.99</v>
          </cell>
          <cell r="M66">
            <v>999.99</v>
          </cell>
          <cell r="N66">
            <v>999.99</v>
          </cell>
          <cell r="O66">
            <v>999.99</v>
          </cell>
          <cell r="P66">
            <v>999.99</v>
          </cell>
          <cell r="Q66">
            <v>578.59</v>
          </cell>
          <cell r="R66">
            <v>999.99</v>
          </cell>
          <cell r="S66">
            <v>999.99</v>
          </cell>
          <cell r="T66">
            <v>999.99</v>
          </cell>
          <cell r="U66">
            <v>999.99</v>
          </cell>
          <cell r="V66">
            <v>999.99</v>
          </cell>
          <cell r="W66">
            <v>999.99</v>
          </cell>
          <cell r="X66">
            <v>999.99</v>
          </cell>
          <cell r="Y66">
            <v>999.99</v>
          </cell>
          <cell r="Z66">
            <v>999.99</v>
          </cell>
          <cell r="AA66">
            <v>999.99</v>
          </cell>
          <cell r="AB66">
            <v>999.99</v>
          </cell>
          <cell r="AC66">
            <v>999.99</v>
          </cell>
          <cell r="AD66">
            <v>999.99</v>
          </cell>
        </row>
        <row r="67">
          <cell r="K67">
            <v>999.99</v>
          </cell>
          <cell r="L67">
            <v>999.99</v>
          </cell>
          <cell r="M67">
            <v>176</v>
          </cell>
          <cell r="N67">
            <v>999.99</v>
          </cell>
          <cell r="O67">
            <v>999.99</v>
          </cell>
          <cell r="P67">
            <v>999.99</v>
          </cell>
          <cell r="Q67">
            <v>999.99</v>
          </cell>
          <cell r="R67">
            <v>999.99</v>
          </cell>
          <cell r="S67">
            <v>999.99</v>
          </cell>
          <cell r="T67">
            <v>999.99</v>
          </cell>
          <cell r="U67">
            <v>999.99</v>
          </cell>
          <cell r="V67">
            <v>999.99</v>
          </cell>
          <cell r="W67">
            <v>999.99</v>
          </cell>
          <cell r="X67">
            <v>220.14</v>
          </cell>
          <cell r="Y67">
            <v>999.99</v>
          </cell>
          <cell r="Z67">
            <v>999.99</v>
          </cell>
          <cell r="AA67">
            <v>239.97</v>
          </cell>
          <cell r="AB67">
            <v>999.99</v>
          </cell>
          <cell r="AC67">
            <v>328.41</v>
          </cell>
          <cell r="AD67">
            <v>999.99</v>
          </cell>
        </row>
        <row r="68">
          <cell r="K68">
            <v>999.99</v>
          </cell>
          <cell r="L68">
            <v>999.99</v>
          </cell>
          <cell r="M68">
            <v>999.99</v>
          </cell>
          <cell r="N68">
            <v>999.99</v>
          </cell>
          <cell r="O68">
            <v>999.99</v>
          </cell>
          <cell r="P68">
            <v>999.99</v>
          </cell>
          <cell r="Q68">
            <v>999.99</v>
          </cell>
          <cell r="R68">
            <v>999.99</v>
          </cell>
          <cell r="S68">
            <v>999.99</v>
          </cell>
          <cell r="T68">
            <v>999.99</v>
          </cell>
          <cell r="U68">
            <v>999.99</v>
          </cell>
          <cell r="V68">
            <v>999.99</v>
          </cell>
          <cell r="W68">
            <v>999.99</v>
          </cell>
          <cell r="X68">
            <v>999.99</v>
          </cell>
          <cell r="Y68">
            <v>999.99</v>
          </cell>
          <cell r="Z68">
            <v>999.99</v>
          </cell>
          <cell r="AA68">
            <v>999.99</v>
          </cell>
          <cell r="AB68">
            <v>253.88</v>
          </cell>
          <cell r="AC68">
            <v>999.99</v>
          </cell>
          <cell r="AD68">
            <v>999.99</v>
          </cell>
        </row>
        <row r="69">
          <cell r="K69">
            <v>999.99</v>
          </cell>
          <cell r="L69">
            <v>128.9</v>
          </cell>
          <cell r="M69">
            <v>115.84</v>
          </cell>
          <cell r="N69">
            <v>999.99</v>
          </cell>
          <cell r="O69">
            <v>999.99</v>
          </cell>
          <cell r="P69">
            <v>999.99</v>
          </cell>
          <cell r="Q69">
            <v>999.99</v>
          </cell>
          <cell r="R69">
            <v>999.99</v>
          </cell>
          <cell r="S69">
            <v>999.99</v>
          </cell>
          <cell r="T69">
            <v>999.99</v>
          </cell>
          <cell r="U69">
            <v>999.99</v>
          </cell>
          <cell r="V69">
            <v>999.99</v>
          </cell>
          <cell r="W69">
            <v>999.99</v>
          </cell>
          <cell r="X69">
            <v>187.81</v>
          </cell>
          <cell r="Y69">
            <v>999.99</v>
          </cell>
          <cell r="Z69">
            <v>999.99</v>
          </cell>
          <cell r="AA69">
            <v>999.99</v>
          </cell>
          <cell r="AB69">
            <v>999.99</v>
          </cell>
          <cell r="AC69">
            <v>204.39</v>
          </cell>
          <cell r="AD69">
            <v>201.67</v>
          </cell>
        </row>
        <row r="70">
          <cell r="K70">
            <v>999.99</v>
          </cell>
          <cell r="L70">
            <v>999.99</v>
          </cell>
          <cell r="M70">
            <v>66.37</v>
          </cell>
          <cell r="N70">
            <v>999.99</v>
          </cell>
          <cell r="O70">
            <v>999.99</v>
          </cell>
          <cell r="P70">
            <v>999.99</v>
          </cell>
          <cell r="Q70">
            <v>999.99</v>
          </cell>
          <cell r="R70">
            <v>999.99</v>
          </cell>
          <cell r="S70">
            <v>999.99</v>
          </cell>
          <cell r="T70">
            <v>999.99</v>
          </cell>
          <cell r="U70">
            <v>999.99</v>
          </cell>
          <cell r="V70">
            <v>72.97</v>
          </cell>
          <cell r="W70">
            <v>999.99</v>
          </cell>
          <cell r="X70">
            <v>84.11</v>
          </cell>
          <cell r="Y70">
            <v>999.99</v>
          </cell>
          <cell r="Z70">
            <v>999.99</v>
          </cell>
          <cell r="AA70">
            <v>71.09</v>
          </cell>
          <cell r="AB70">
            <v>999.99</v>
          </cell>
          <cell r="AC70">
            <v>94.4</v>
          </cell>
          <cell r="AD70">
            <v>104.29</v>
          </cell>
        </row>
        <row r="71">
          <cell r="K71">
            <v>999.99</v>
          </cell>
          <cell r="L71">
            <v>999.99</v>
          </cell>
          <cell r="M71">
            <v>999.99</v>
          </cell>
          <cell r="N71">
            <v>999.99</v>
          </cell>
          <cell r="O71">
            <v>999.99</v>
          </cell>
          <cell r="P71">
            <v>999.99</v>
          </cell>
          <cell r="Q71">
            <v>999.99</v>
          </cell>
          <cell r="R71">
            <v>999.99</v>
          </cell>
          <cell r="S71">
            <v>999.99</v>
          </cell>
          <cell r="T71">
            <v>999.99</v>
          </cell>
          <cell r="U71">
            <v>999.99</v>
          </cell>
          <cell r="V71">
            <v>999.99</v>
          </cell>
          <cell r="W71">
            <v>999.99</v>
          </cell>
          <cell r="X71">
            <v>999.99</v>
          </cell>
          <cell r="Y71">
            <v>999.99</v>
          </cell>
          <cell r="Z71">
            <v>999.99</v>
          </cell>
          <cell r="AA71">
            <v>999.99</v>
          </cell>
          <cell r="AB71">
            <v>999.99</v>
          </cell>
          <cell r="AC71">
            <v>999.99</v>
          </cell>
          <cell r="AD71">
            <v>999.99</v>
          </cell>
        </row>
        <row r="72">
          <cell r="K72">
            <v>999.99</v>
          </cell>
          <cell r="L72">
            <v>999.99</v>
          </cell>
          <cell r="M72">
            <v>213.3</v>
          </cell>
          <cell r="N72">
            <v>999.99</v>
          </cell>
          <cell r="O72">
            <v>999.99</v>
          </cell>
          <cell r="P72">
            <v>999.99</v>
          </cell>
          <cell r="Q72">
            <v>999.99</v>
          </cell>
          <cell r="R72">
            <v>999.99</v>
          </cell>
          <cell r="S72">
            <v>999.99</v>
          </cell>
          <cell r="T72">
            <v>999.99</v>
          </cell>
          <cell r="U72">
            <v>999.99</v>
          </cell>
          <cell r="V72">
            <v>464.73</v>
          </cell>
          <cell r="W72">
            <v>999.99</v>
          </cell>
          <cell r="X72">
            <v>999.99</v>
          </cell>
          <cell r="Y72">
            <v>999.99</v>
          </cell>
          <cell r="Z72">
            <v>999.99</v>
          </cell>
          <cell r="AA72">
            <v>999.99</v>
          </cell>
          <cell r="AB72">
            <v>999.99</v>
          </cell>
          <cell r="AC72">
            <v>999.99</v>
          </cell>
          <cell r="AD72">
            <v>999.99</v>
          </cell>
        </row>
        <row r="73">
          <cell r="K73">
            <v>999.99</v>
          </cell>
          <cell r="L73">
            <v>101.15</v>
          </cell>
          <cell r="M73">
            <v>79.47</v>
          </cell>
          <cell r="N73">
            <v>999.99</v>
          </cell>
          <cell r="O73">
            <v>999.99</v>
          </cell>
          <cell r="P73">
            <v>999.99</v>
          </cell>
          <cell r="Q73">
            <v>999.99</v>
          </cell>
          <cell r="R73">
            <v>999.99</v>
          </cell>
          <cell r="S73">
            <v>999.99</v>
          </cell>
          <cell r="T73">
            <v>999.99</v>
          </cell>
          <cell r="U73">
            <v>999.99</v>
          </cell>
          <cell r="V73">
            <v>999.99</v>
          </cell>
          <cell r="W73">
            <v>999.99</v>
          </cell>
          <cell r="X73">
            <v>101.66</v>
          </cell>
          <cell r="Y73">
            <v>999.99</v>
          </cell>
          <cell r="Z73">
            <v>999.99</v>
          </cell>
          <cell r="AA73">
            <v>110.94</v>
          </cell>
          <cell r="AB73">
            <v>999.99</v>
          </cell>
          <cell r="AC73">
            <v>83.86</v>
          </cell>
          <cell r="AD73">
            <v>122.73</v>
          </cell>
        </row>
        <row r="74">
          <cell r="K74">
            <v>999.99</v>
          </cell>
          <cell r="L74">
            <v>999.99</v>
          </cell>
          <cell r="M74">
            <v>999.99</v>
          </cell>
          <cell r="N74">
            <v>999.99</v>
          </cell>
          <cell r="O74">
            <v>999.99</v>
          </cell>
          <cell r="P74">
            <v>999.99</v>
          </cell>
          <cell r="Q74">
            <v>999.99</v>
          </cell>
          <cell r="R74">
            <v>999.99</v>
          </cell>
          <cell r="S74">
            <v>999.99</v>
          </cell>
          <cell r="T74">
            <v>999.99</v>
          </cell>
          <cell r="U74">
            <v>999.99</v>
          </cell>
          <cell r="V74">
            <v>999.99</v>
          </cell>
          <cell r="W74">
            <v>999.99</v>
          </cell>
          <cell r="X74">
            <v>999.99</v>
          </cell>
          <cell r="Y74">
            <v>999.99</v>
          </cell>
          <cell r="Z74">
            <v>999.99</v>
          </cell>
          <cell r="AA74">
            <v>999.99</v>
          </cell>
          <cell r="AB74">
            <v>999.99</v>
          </cell>
          <cell r="AC74">
            <v>999.99</v>
          </cell>
          <cell r="AD74">
            <v>999.99</v>
          </cell>
        </row>
        <row r="75">
          <cell r="K75">
            <v>999.99</v>
          </cell>
          <cell r="L75">
            <v>999.99</v>
          </cell>
          <cell r="M75">
            <v>153.06</v>
          </cell>
          <cell r="N75">
            <v>999.99</v>
          </cell>
          <cell r="O75">
            <v>999.99</v>
          </cell>
          <cell r="P75">
            <v>999.99</v>
          </cell>
          <cell r="Q75">
            <v>999.99</v>
          </cell>
          <cell r="R75">
            <v>999.99</v>
          </cell>
          <cell r="S75">
            <v>999.99</v>
          </cell>
          <cell r="T75">
            <v>999.99</v>
          </cell>
          <cell r="U75">
            <v>999.99</v>
          </cell>
          <cell r="V75">
            <v>999.99</v>
          </cell>
          <cell r="W75">
            <v>999.99</v>
          </cell>
          <cell r="X75">
            <v>999.99</v>
          </cell>
          <cell r="Y75">
            <v>999.99</v>
          </cell>
          <cell r="Z75">
            <v>999.99</v>
          </cell>
          <cell r="AA75">
            <v>999.99</v>
          </cell>
          <cell r="AB75">
            <v>999.99</v>
          </cell>
          <cell r="AC75">
            <v>999.99</v>
          </cell>
          <cell r="AD75">
            <v>999.99</v>
          </cell>
        </row>
        <row r="76">
          <cell r="K76">
            <v>999.99</v>
          </cell>
          <cell r="L76">
            <v>999.99</v>
          </cell>
          <cell r="M76">
            <v>158.26</v>
          </cell>
          <cell r="N76">
            <v>999.99</v>
          </cell>
          <cell r="O76">
            <v>999.99</v>
          </cell>
          <cell r="P76">
            <v>999.99</v>
          </cell>
          <cell r="Q76">
            <v>999.99</v>
          </cell>
          <cell r="R76">
            <v>999.99</v>
          </cell>
          <cell r="S76">
            <v>999.99</v>
          </cell>
          <cell r="T76">
            <v>999.99</v>
          </cell>
          <cell r="U76">
            <v>999.99</v>
          </cell>
          <cell r="V76">
            <v>999.99</v>
          </cell>
          <cell r="W76">
            <v>999.99</v>
          </cell>
          <cell r="X76">
            <v>308.2</v>
          </cell>
          <cell r="Y76">
            <v>999.99</v>
          </cell>
          <cell r="Z76">
            <v>999.99</v>
          </cell>
          <cell r="AA76">
            <v>999.99</v>
          </cell>
          <cell r="AB76">
            <v>999.99</v>
          </cell>
          <cell r="AC76">
            <v>999.99</v>
          </cell>
          <cell r="AD76">
            <v>999.99</v>
          </cell>
        </row>
        <row r="77">
          <cell r="K77">
            <v>999.99</v>
          </cell>
          <cell r="L77">
            <v>999.99</v>
          </cell>
          <cell r="M77">
            <v>999.99</v>
          </cell>
          <cell r="N77">
            <v>269.26</v>
          </cell>
          <cell r="O77">
            <v>999.99</v>
          </cell>
          <cell r="P77">
            <v>999.99</v>
          </cell>
          <cell r="Q77">
            <v>999.99</v>
          </cell>
          <cell r="R77">
            <v>999.99</v>
          </cell>
          <cell r="S77">
            <v>999.99</v>
          </cell>
          <cell r="T77">
            <v>999.99</v>
          </cell>
          <cell r="U77">
            <v>999.99</v>
          </cell>
          <cell r="V77">
            <v>999.99</v>
          </cell>
          <cell r="W77">
            <v>999.99</v>
          </cell>
          <cell r="X77">
            <v>999.99</v>
          </cell>
          <cell r="Y77">
            <v>999.99</v>
          </cell>
          <cell r="Z77">
            <v>999.99</v>
          </cell>
          <cell r="AA77">
            <v>999.99</v>
          </cell>
          <cell r="AB77">
            <v>999.99</v>
          </cell>
          <cell r="AC77">
            <v>999.99</v>
          </cell>
          <cell r="AD77">
            <v>999.99</v>
          </cell>
        </row>
        <row r="78">
          <cell r="K78">
            <v>999.99</v>
          </cell>
          <cell r="L78">
            <v>999.99</v>
          </cell>
          <cell r="M78">
            <v>999.99</v>
          </cell>
          <cell r="N78">
            <v>236.89</v>
          </cell>
          <cell r="O78">
            <v>999.99</v>
          </cell>
          <cell r="P78">
            <v>999.99</v>
          </cell>
          <cell r="Q78">
            <v>999.99</v>
          </cell>
          <cell r="R78">
            <v>999.99</v>
          </cell>
          <cell r="S78">
            <v>999.99</v>
          </cell>
          <cell r="T78">
            <v>999.99</v>
          </cell>
          <cell r="U78">
            <v>999.99</v>
          </cell>
          <cell r="V78">
            <v>999.99</v>
          </cell>
          <cell r="W78">
            <v>999.99</v>
          </cell>
          <cell r="X78">
            <v>999.99</v>
          </cell>
          <cell r="Y78">
            <v>999.99</v>
          </cell>
          <cell r="Z78">
            <v>999.99</v>
          </cell>
          <cell r="AA78">
            <v>999.99</v>
          </cell>
          <cell r="AB78">
            <v>999.99</v>
          </cell>
          <cell r="AC78">
            <v>999.99</v>
          </cell>
          <cell r="AD78">
            <v>999.99</v>
          </cell>
        </row>
        <row r="79">
          <cell r="K79">
            <v>999.99</v>
          </cell>
          <cell r="L79">
            <v>999.99</v>
          </cell>
          <cell r="M79">
            <v>999.99</v>
          </cell>
          <cell r="N79">
            <v>999.99</v>
          </cell>
          <cell r="O79">
            <v>999.99</v>
          </cell>
          <cell r="P79">
            <v>999.99</v>
          </cell>
          <cell r="Q79">
            <v>999.99</v>
          </cell>
          <cell r="R79">
            <v>999.99</v>
          </cell>
          <cell r="S79">
            <v>999.99</v>
          </cell>
          <cell r="T79">
            <v>999.99</v>
          </cell>
          <cell r="U79">
            <v>999.99</v>
          </cell>
          <cell r="V79">
            <v>999.99</v>
          </cell>
          <cell r="W79">
            <v>999.99</v>
          </cell>
          <cell r="X79">
            <v>999.99</v>
          </cell>
          <cell r="Y79">
            <v>999.99</v>
          </cell>
          <cell r="Z79">
            <v>999.99</v>
          </cell>
          <cell r="AA79">
            <v>999.99</v>
          </cell>
          <cell r="AB79">
            <v>999.99</v>
          </cell>
          <cell r="AC79">
            <v>999.99</v>
          </cell>
          <cell r="AD79">
            <v>999.99</v>
          </cell>
        </row>
        <row r="80">
          <cell r="K80">
            <v>109.99</v>
          </cell>
          <cell r="L80">
            <v>999.99</v>
          </cell>
          <cell r="M80">
            <v>999.99</v>
          </cell>
          <cell r="N80">
            <v>123.19</v>
          </cell>
          <cell r="O80">
            <v>128.52000000000001</v>
          </cell>
          <cell r="P80">
            <v>999.99</v>
          </cell>
          <cell r="Q80">
            <v>163.57</v>
          </cell>
          <cell r="R80">
            <v>999.99</v>
          </cell>
          <cell r="S80">
            <v>999.99</v>
          </cell>
          <cell r="T80">
            <v>999.99</v>
          </cell>
          <cell r="U80">
            <v>999.99</v>
          </cell>
          <cell r="V80">
            <v>999.99</v>
          </cell>
          <cell r="W80">
            <v>999.99</v>
          </cell>
          <cell r="X80">
            <v>999.99</v>
          </cell>
          <cell r="Y80">
            <v>999.99</v>
          </cell>
          <cell r="Z80">
            <v>999.99</v>
          </cell>
          <cell r="AA80">
            <v>999.99</v>
          </cell>
          <cell r="AB80">
            <v>174.77</v>
          </cell>
          <cell r="AC80">
            <v>155.49</v>
          </cell>
          <cell r="AD80">
            <v>185.83</v>
          </cell>
        </row>
        <row r="81">
          <cell r="K81">
            <v>999.99</v>
          </cell>
          <cell r="L81">
            <v>999.99</v>
          </cell>
          <cell r="M81">
            <v>999.99</v>
          </cell>
          <cell r="N81">
            <v>999.99</v>
          </cell>
          <cell r="O81">
            <v>999.99</v>
          </cell>
          <cell r="P81">
            <v>999.99</v>
          </cell>
          <cell r="Q81">
            <v>999.99</v>
          </cell>
          <cell r="R81">
            <v>999.99</v>
          </cell>
          <cell r="S81">
            <v>999.99</v>
          </cell>
          <cell r="T81">
            <v>999.99</v>
          </cell>
          <cell r="U81">
            <v>999.99</v>
          </cell>
          <cell r="V81">
            <v>999.99</v>
          </cell>
          <cell r="W81">
            <v>999.99</v>
          </cell>
          <cell r="X81">
            <v>999.99</v>
          </cell>
          <cell r="Y81">
            <v>999.99</v>
          </cell>
          <cell r="Z81">
            <v>999.99</v>
          </cell>
          <cell r="AA81">
            <v>999.99</v>
          </cell>
          <cell r="AB81">
            <v>999.99</v>
          </cell>
          <cell r="AC81">
            <v>999.99</v>
          </cell>
          <cell r="AD81">
            <v>999.99</v>
          </cell>
        </row>
        <row r="82">
          <cell r="K82">
            <v>174.31</v>
          </cell>
          <cell r="L82">
            <v>999.99</v>
          </cell>
          <cell r="M82">
            <v>999.99</v>
          </cell>
          <cell r="N82">
            <v>177.05</v>
          </cell>
          <cell r="O82">
            <v>999.99</v>
          </cell>
          <cell r="P82">
            <v>999.99</v>
          </cell>
          <cell r="Q82">
            <v>189.31</v>
          </cell>
          <cell r="R82">
            <v>214.3</v>
          </cell>
          <cell r="S82">
            <v>999.99</v>
          </cell>
          <cell r="T82">
            <v>999.99</v>
          </cell>
          <cell r="U82">
            <v>999.99</v>
          </cell>
          <cell r="V82">
            <v>999.99</v>
          </cell>
          <cell r="W82">
            <v>999.99</v>
          </cell>
          <cell r="X82">
            <v>999.99</v>
          </cell>
          <cell r="Y82">
            <v>999.99</v>
          </cell>
          <cell r="Z82">
            <v>999.99</v>
          </cell>
          <cell r="AA82">
            <v>999.99</v>
          </cell>
          <cell r="AB82">
            <v>259.72000000000003</v>
          </cell>
          <cell r="AC82">
            <v>999.99</v>
          </cell>
          <cell r="AD82">
            <v>999.99</v>
          </cell>
        </row>
        <row r="83">
          <cell r="K83">
            <v>999.99</v>
          </cell>
          <cell r="L83">
            <v>999.99</v>
          </cell>
          <cell r="M83">
            <v>999.99</v>
          </cell>
          <cell r="N83">
            <v>999.99</v>
          </cell>
          <cell r="O83">
            <v>999.99</v>
          </cell>
          <cell r="P83">
            <v>999.99</v>
          </cell>
          <cell r="Q83">
            <v>176.7</v>
          </cell>
          <cell r="R83">
            <v>999.99</v>
          </cell>
          <cell r="S83">
            <v>999.99</v>
          </cell>
          <cell r="T83">
            <v>999.99</v>
          </cell>
          <cell r="U83">
            <v>999.99</v>
          </cell>
          <cell r="V83">
            <v>999.99</v>
          </cell>
          <cell r="W83">
            <v>999.99</v>
          </cell>
          <cell r="X83">
            <v>999.99</v>
          </cell>
          <cell r="Y83">
            <v>999.99</v>
          </cell>
          <cell r="Z83">
            <v>999.99</v>
          </cell>
          <cell r="AA83">
            <v>999.99</v>
          </cell>
          <cell r="AB83">
            <v>233.96</v>
          </cell>
          <cell r="AC83">
            <v>999.99</v>
          </cell>
          <cell r="AD83">
            <v>999.99</v>
          </cell>
        </row>
        <row r="84">
          <cell r="K84">
            <v>999.99</v>
          </cell>
          <cell r="L84">
            <v>999.99</v>
          </cell>
          <cell r="M84">
            <v>302.55</v>
          </cell>
          <cell r="N84">
            <v>999.99</v>
          </cell>
          <cell r="O84">
            <v>999.99</v>
          </cell>
          <cell r="P84">
            <v>999.99</v>
          </cell>
          <cell r="Q84">
            <v>999.99</v>
          </cell>
          <cell r="R84">
            <v>999.99</v>
          </cell>
          <cell r="S84">
            <v>999.99</v>
          </cell>
          <cell r="T84">
            <v>999.99</v>
          </cell>
          <cell r="U84">
            <v>999.99</v>
          </cell>
          <cell r="V84">
            <v>999.99</v>
          </cell>
          <cell r="W84">
            <v>999.99</v>
          </cell>
          <cell r="X84">
            <v>999.99</v>
          </cell>
          <cell r="Y84">
            <v>999.99</v>
          </cell>
          <cell r="Z84">
            <v>999.99</v>
          </cell>
          <cell r="AA84">
            <v>999.99</v>
          </cell>
          <cell r="AB84">
            <v>999.99</v>
          </cell>
          <cell r="AC84">
            <v>322.85000000000002</v>
          </cell>
          <cell r="AD84">
            <v>341.34</v>
          </cell>
        </row>
        <row r="85">
          <cell r="K85">
            <v>999.99</v>
          </cell>
          <cell r="L85">
            <v>474.45</v>
          </cell>
          <cell r="M85">
            <v>999.99</v>
          </cell>
          <cell r="N85">
            <v>999.99</v>
          </cell>
          <cell r="O85">
            <v>999.99</v>
          </cell>
          <cell r="P85">
            <v>999.99</v>
          </cell>
          <cell r="Q85">
            <v>999.99</v>
          </cell>
          <cell r="R85">
            <v>999.99</v>
          </cell>
          <cell r="S85">
            <v>999.99</v>
          </cell>
          <cell r="T85">
            <v>999.99</v>
          </cell>
          <cell r="U85">
            <v>999.99</v>
          </cell>
          <cell r="V85">
            <v>999.99</v>
          </cell>
          <cell r="W85">
            <v>999.99</v>
          </cell>
          <cell r="X85">
            <v>999.99</v>
          </cell>
          <cell r="Y85">
            <v>999.99</v>
          </cell>
          <cell r="Z85">
            <v>999.99</v>
          </cell>
          <cell r="AA85">
            <v>999.99</v>
          </cell>
          <cell r="AB85">
            <v>999.99</v>
          </cell>
          <cell r="AC85">
            <v>999.99</v>
          </cell>
          <cell r="AD85">
            <v>999.99</v>
          </cell>
        </row>
        <row r="86">
          <cell r="K86">
            <v>999.99</v>
          </cell>
          <cell r="L86">
            <v>999.99</v>
          </cell>
          <cell r="M86">
            <v>999.99</v>
          </cell>
          <cell r="N86">
            <v>999.99</v>
          </cell>
          <cell r="O86">
            <v>999.99</v>
          </cell>
          <cell r="P86">
            <v>999.99</v>
          </cell>
          <cell r="Q86">
            <v>999.99</v>
          </cell>
          <cell r="R86">
            <v>999.99</v>
          </cell>
          <cell r="S86">
            <v>999.99</v>
          </cell>
          <cell r="T86">
            <v>999.99</v>
          </cell>
          <cell r="U86">
            <v>999.99</v>
          </cell>
          <cell r="V86">
            <v>999.99</v>
          </cell>
          <cell r="W86">
            <v>999.99</v>
          </cell>
          <cell r="X86">
            <v>999.99</v>
          </cell>
          <cell r="Y86">
            <v>999.99</v>
          </cell>
          <cell r="Z86">
            <v>999.99</v>
          </cell>
          <cell r="AA86">
            <v>999.99</v>
          </cell>
          <cell r="AB86">
            <v>999.99</v>
          </cell>
          <cell r="AC86">
            <v>999.99</v>
          </cell>
          <cell r="AD86">
            <v>999.99</v>
          </cell>
        </row>
        <row r="87">
          <cell r="K87">
            <v>999.99</v>
          </cell>
          <cell r="L87">
            <v>999.99</v>
          </cell>
          <cell r="M87">
            <v>236.06</v>
          </cell>
          <cell r="N87">
            <v>999.99</v>
          </cell>
          <cell r="O87">
            <v>999.99</v>
          </cell>
          <cell r="P87">
            <v>999.99</v>
          </cell>
          <cell r="Q87">
            <v>999.99</v>
          </cell>
          <cell r="R87">
            <v>999.99</v>
          </cell>
          <cell r="S87">
            <v>999.99</v>
          </cell>
          <cell r="T87">
            <v>999.99</v>
          </cell>
          <cell r="U87">
            <v>999.99</v>
          </cell>
          <cell r="V87">
            <v>999.99</v>
          </cell>
          <cell r="W87">
            <v>999.99</v>
          </cell>
          <cell r="X87">
            <v>999.99</v>
          </cell>
          <cell r="Y87">
            <v>999.99</v>
          </cell>
          <cell r="Z87">
            <v>999.99</v>
          </cell>
          <cell r="AA87">
            <v>999.99</v>
          </cell>
          <cell r="AB87">
            <v>999.99</v>
          </cell>
          <cell r="AC87">
            <v>999.99</v>
          </cell>
          <cell r="AD87">
            <v>999.99</v>
          </cell>
        </row>
        <row r="88">
          <cell r="K88">
            <v>999.99</v>
          </cell>
          <cell r="L88">
            <v>999.99</v>
          </cell>
          <cell r="M88">
            <v>242.11</v>
          </cell>
          <cell r="N88">
            <v>999.99</v>
          </cell>
          <cell r="O88">
            <v>999.99</v>
          </cell>
          <cell r="P88">
            <v>999.99</v>
          </cell>
          <cell r="Q88">
            <v>999.99</v>
          </cell>
          <cell r="R88">
            <v>999.99</v>
          </cell>
          <cell r="S88">
            <v>999.99</v>
          </cell>
          <cell r="T88">
            <v>999.99</v>
          </cell>
          <cell r="U88">
            <v>999.99</v>
          </cell>
          <cell r="V88">
            <v>999.99</v>
          </cell>
          <cell r="W88">
            <v>999.99</v>
          </cell>
          <cell r="X88">
            <v>323.42</v>
          </cell>
          <cell r="Y88">
            <v>999.99</v>
          </cell>
          <cell r="Z88">
            <v>999.99</v>
          </cell>
          <cell r="AA88">
            <v>999.99</v>
          </cell>
          <cell r="AB88">
            <v>999.99</v>
          </cell>
          <cell r="AC88">
            <v>999.99</v>
          </cell>
          <cell r="AD88">
            <v>999.99</v>
          </cell>
        </row>
        <row r="89">
          <cell r="K89">
            <v>190.08</v>
          </cell>
          <cell r="L89">
            <v>999.99</v>
          </cell>
          <cell r="M89">
            <v>999.99</v>
          </cell>
          <cell r="N89">
            <v>999.99</v>
          </cell>
          <cell r="O89">
            <v>999.99</v>
          </cell>
          <cell r="P89">
            <v>250.44</v>
          </cell>
          <cell r="Q89">
            <v>231.69</v>
          </cell>
          <cell r="R89">
            <v>999.99</v>
          </cell>
          <cell r="S89">
            <v>999.99</v>
          </cell>
          <cell r="T89">
            <v>999.99</v>
          </cell>
          <cell r="U89">
            <v>219.12</v>
          </cell>
          <cell r="V89">
            <v>999.99</v>
          </cell>
          <cell r="W89">
            <v>999.99</v>
          </cell>
          <cell r="X89">
            <v>999.99</v>
          </cell>
          <cell r="Y89">
            <v>999.99</v>
          </cell>
          <cell r="Z89">
            <v>999.99</v>
          </cell>
          <cell r="AA89">
            <v>999.99</v>
          </cell>
          <cell r="AB89">
            <v>296.04000000000002</v>
          </cell>
          <cell r="AC89">
            <v>999.99</v>
          </cell>
          <cell r="AD89">
            <v>999.99</v>
          </cell>
        </row>
        <row r="90">
          <cell r="K90">
            <v>999.99</v>
          </cell>
          <cell r="L90">
            <v>999.99</v>
          </cell>
          <cell r="M90">
            <v>208.18</v>
          </cell>
          <cell r="N90">
            <v>999.99</v>
          </cell>
          <cell r="O90">
            <v>999.99</v>
          </cell>
          <cell r="P90">
            <v>999.99</v>
          </cell>
          <cell r="Q90">
            <v>999.99</v>
          </cell>
          <cell r="R90">
            <v>999.99</v>
          </cell>
          <cell r="S90">
            <v>999.99</v>
          </cell>
          <cell r="T90">
            <v>999.99</v>
          </cell>
          <cell r="U90">
            <v>999.99</v>
          </cell>
          <cell r="V90">
            <v>999.99</v>
          </cell>
          <cell r="W90">
            <v>999.99</v>
          </cell>
          <cell r="X90">
            <v>999.99</v>
          </cell>
          <cell r="Y90">
            <v>999.99</v>
          </cell>
          <cell r="Z90">
            <v>999.99</v>
          </cell>
          <cell r="AA90">
            <v>332.76</v>
          </cell>
          <cell r="AB90">
            <v>999.99</v>
          </cell>
          <cell r="AC90">
            <v>292.48</v>
          </cell>
          <cell r="AD90">
            <v>302.26</v>
          </cell>
        </row>
        <row r="91">
          <cell r="K91">
            <v>999.99</v>
          </cell>
          <cell r="L91">
            <v>999.99</v>
          </cell>
          <cell r="M91">
            <v>999.99</v>
          </cell>
          <cell r="N91">
            <v>999.99</v>
          </cell>
          <cell r="O91">
            <v>999.99</v>
          </cell>
          <cell r="P91">
            <v>999.99</v>
          </cell>
          <cell r="Q91">
            <v>999.99</v>
          </cell>
          <cell r="R91">
            <v>999.99</v>
          </cell>
          <cell r="S91">
            <v>999.99</v>
          </cell>
          <cell r="T91">
            <v>999.99</v>
          </cell>
          <cell r="U91">
            <v>999.99</v>
          </cell>
          <cell r="V91">
            <v>999.99</v>
          </cell>
          <cell r="W91">
            <v>999.99</v>
          </cell>
          <cell r="X91">
            <v>999.99</v>
          </cell>
          <cell r="Y91">
            <v>999.99</v>
          </cell>
          <cell r="Z91">
            <v>999.99</v>
          </cell>
          <cell r="AA91">
            <v>413.84</v>
          </cell>
          <cell r="AB91">
            <v>999.99</v>
          </cell>
          <cell r="AC91">
            <v>999.99</v>
          </cell>
          <cell r="AD91">
            <v>999.99</v>
          </cell>
        </row>
        <row r="92">
          <cell r="K92">
            <v>999.99</v>
          </cell>
          <cell r="L92">
            <v>999.99</v>
          </cell>
          <cell r="M92">
            <v>107.42</v>
          </cell>
          <cell r="N92">
            <v>999.99</v>
          </cell>
          <cell r="O92">
            <v>999.99</v>
          </cell>
          <cell r="P92">
            <v>999.99</v>
          </cell>
          <cell r="Q92">
            <v>999.99</v>
          </cell>
          <cell r="R92">
            <v>999.99</v>
          </cell>
          <cell r="S92">
            <v>999.99</v>
          </cell>
          <cell r="T92">
            <v>999.99</v>
          </cell>
          <cell r="U92">
            <v>999.99</v>
          </cell>
          <cell r="V92">
            <v>999.99</v>
          </cell>
          <cell r="W92">
            <v>999.99</v>
          </cell>
          <cell r="X92">
            <v>175.01</v>
          </cell>
          <cell r="Y92">
            <v>999.99</v>
          </cell>
          <cell r="Z92">
            <v>999.99</v>
          </cell>
          <cell r="AA92">
            <v>130.41999999999999</v>
          </cell>
          <cell r="AB92">
            <v>999.99</v>
          </cell>
          <cell r="AC92">
            <v>999.99</v>
          </cell>
          <cell r="AD92">
            <v>144.13</v>
          </cell>
        </row>
        <row r="93">
          <cell r="K93">
            <v>999.99</v>
          </cell>
          <cell r="L93">
            <v>999.99</v>
          </cell>
          <cell r="M93">
            <v>999.99</v>
          </cell>
          <cell r="N93">
            <v>999.99</v>
          </cell>
          <cell r="O93">
            <v>999.99</v>
          </cell>
          <cell r="P93">
            <v>999.99</v>
          </cell>
          <cell r="Q93">
            <v>999.99</v>
          </cell>
          <cell r="R93">
            <v>380.62</v>
          </cell>
          <cell r="S93">
            <v>999.99</v>
          </cell>
          <cell r="T93">
            <v>999.99</v>
          </cell>
          <cell r="U93">
            <v>999.99</v>
          </cell>
          <cell r="V93">
            <v>999.99</v>
          </cell>
          <cell r="W93">
            <v>999.99</v>
          </cell>
          <cell r="X93">
            <v>999.99</v>
          </cell>
          <cell r="Y93">
            <v>999.99</v>
          </cell>
          <cell r="Z93">
            <v>999.99</v>
          </cell>
          <cell r="AA93">
            <v>999.99</v>
          </cell>
          <cell r="AB93">
            <v>999.99</v>
          </cell>
          <cell r="AC93">
            <v>999.99</v>
          </cell>
          <cell r="AD93">
            <v>999.99</v>
          </cell>
        </row>
        <row r="94">
          <cell r="K94">
            <v>999.99</v>
          </cell>
          <cell r="L94">
            <v>182.88</v>
          </cell>
          <cell r="M94">
            <v>180.89</v>
          </cell>
          <cell r="N94">
            <v>999.99</v>
          </cell>
          <cell r="O94">
            <v>999.99</v>
          </cell>
          <cell r="P94">
            <v>999.99</v>
          </cell>
          <cell r="Q94">
            <v>999.99</v>
          </cell>
          <cell r="R94">
            <v>999.99</v>
          </cell>
          <cell r="S94">
            <v>999.99</v>
          </cell>
          <cell r="T94">
            <v>999.99</v>
          </cell>
          <cell r="U94">
            <v>999.99</v>
          </cell>
          <cell r="V94">
            <v>999.99</v>
          </cell>
          <cell r="W94">
            <v>999.99</v>
          </cell>
          <cell r="X94">
            <v>244.64</v>
          </cell>
          <cell r="Y94">
            <v>999.99</v>
          </cell>
          <cell r="Z94">
            <v>999.99</v>
          </cell>
          <cell r="AA94">
            <v>197.97</v>
          </cell>
          <cell r="AB94">
            <v>999.99</v>
          </cell>
          <cell r="AC94">
            <v>999.99</v>
          </cell>
          <cell r="AD94">
            <v>999.99</v>
          </cell>
        </row>
        <row r="95">
          <cell r="K95">
            <v>999.99</v>
          </cell>
          <cell r="L95">
            <v>999.99</v>
          </cell>
          <cell r="M95">
            <v>999.99</v>
          </cell>
          <cell r="N95">
            <v>999.99</v>
          </cell>
          <cell r="O95">
            <v>999.99</v>
          </cell>
          <cell r="P95">
            <v>93.6</v>
          </cell>
          <cell r="Q95">
            <v>126.51</v>
          </cell>
          <cell r="R95">
            <v>999.99</v>
          </cell>
          <cell r="S95">
            <v>999.99</v>
          </cell>
          <cell r="T95">
            <v>999.99</v>
          </cell>
          <cell r="U95">
            <v>227.45</v>
          </cell>
          <cell r="V95">
            <v>999.99</v>
          </cell>
          <cell r="W95">
            <v>999.99</v>
          </cell>
          <cell r="X95">
            <v>999.99</v>
          </cell>
          <cell r="Y95">
            <v>999.99</v>
          </cell>
          <cell r="Z95">
            <v>999.99</v>
          </cell>
          <cell r="AA95">
            <v>87.2</v>
          </cell>
          <cell r="AB95">
            <v>999.99</v>
          </cell>
          <cell r="AC95">
            <v>128.72</v>
          </cell>
          <cell r="AD95">
            <v>118.45</v>
          </cell>
        </row>
        <row r="96">
          <cell r="K96">
            <v>999.99</v>
          </cell>
          <cell r="L96">
            <v>999.99</v>
          </cell>
          <cell r="M96">
            <v>999.99</v>
          </cell>
          <cell r="N96">
            <v>999.99</v>
          </cell>
          <cell r="O96">
            <v>999.99</v>
          </cell>
          <cell r="P96">
            <v>999.99</v>
          </cell>
          <cell r="Q96">
            <v>999.99</v>
          </cell>
          <cell r="R96">
            <v>999.99</v>
          </cell>
          <cell r="S96">
            <v>999.99</v>
          </cell>
          <cell r="T96">
            <v>999.99</v>
          </cell>
          <cell r="U96">
            <v>999.99</v>
          </cell>
          <cell r="V96">
            <v>999.99</v>
          </cell>
          <cell r="W96">
            <v>999.99</v>
          </cell>
          <cell r="X96">
            <v>999.99</v>
          </cell>
          <cell r="Y96">
            <v>999.99</v>
          </cell>
          <cell r="Z96">
            <v>999.99</v>
          </cell>
          <cell r="AA96">
            <v>999.99</v>
          </cell>
          <cell r="AB96">
            <v>999.99</v>
          </cell>
          <cell r="AC96">
            <v>999.99</v>
          </cell>
          <cell r="AD96">
            <v>999.99</v>
          </cell>
        </row>
        <row r="97">
          <cell r="K97">
            <v>999.99</v>
          </cell>
          <cell r="L97">
            <v>999.99</v>
          </cell>
          <cell r="M97">
            <v>999.99</v>
          </cell>
          <cell r="N97">
            <v>999.99</v>
          </cell>
          <cell r="O97">
            <v>999.99</v>
          </cell>
          <cell r="P97">
            <v>999.99</v>
          </cell>
          <cell r="Q97">
            <v>999.99</v>
          </cell>
          <cell r="R97">
            <v>999.99</v>
          </cell>
          <cell r="S97">
            <v>999.99</v>
          </cell>
          <cell r="T97">
            <v>999.99</v>
          </cell>
          <cell r="U97">
            <v>999.99</v>
          </cell>
          <cell r="V97">
            <v>999.99</v>
          </cell>
          <cell r="W97">
            <v>999.99</v>
          </cell>
          <cell r="X97">
            <v>999.99</v>
          </cell>
          <cell r="Y97">
            <v>999.99</v>
          </cell>
          <cell r="Z97">
            <v>999.99</v>
          </cell>
          <cell r="AA97">
            <v>999.99</v>
          </cell>
          <cell r="AB97">
            <v>999.99</v>
          </cell>
          <cell r="AC97">
            <v>999.99</v>
          </cell>
          <cell r="AD97">
            <v>999.99</v>
          </cell>
        </row>
        <row r="98">
          <cell r="K98">
            <v>368.27</v>
          </cell>
          <cell r="L98">
            <v>999.99</v>
          </cell>
          <cell r="M98">
            <v>999.99</v>
          </cell>
          <cell r="N98">
            <v>999.99</v>
          </cell>
          <cell r="O98">
            <v>999.99</v>
          </cell>
          <cell r="P98">
            <v>999.99</v>
          </cell>
          <cell r="Q98">
            <v>347.24</v>
          </cell>
          <cell r="R98">
            <v>999.99</v>
          </cell>
          <cell r="S98">
            <v>999.99</v>
          </cell>
          <cell r="T98">
            <v>999.99</v>
          </cell>
          <cell r="U98">
            <v>999.99</v>
          </cell>
          <cell r="V98">
            <v>999.99</v>
          </cell>
          <cell r="W98">
            <v>999.99</v>
          </cell>
          <cell r="X98">
            <v>999.99</v>
          </cell>
          <cell r="Y98">
            <v>999.99</v>
          </cell>
          <cell r="Z98">
            <v>999.99</v>
          </cell>
          <cell r="AA98">
            <v>999.99</v>
          </cell>
          <cell r="AB98">
            <v>999.99</v>
          </cell>
          <cell r="AC98">
            <v>999.99</v>
          </cell>
          <cell r="AD98">
            <v>999.99</v>
          </cell>
        </row>
        <row r="99">
          <cell r="K99">
            <v>999.99</v>
          </cell>
          <cell r="L99">
            <v>999.99</v>
          </cell>
          <cell r="M99">
            <v>999.99</v>
          </cell>
          <cell r="N99">
            <v>999.99</v>
          </cell>
          <cell r="O99">
            <v>999.99</v>
          </cell>
          <cell r="P99">
            <v>999.99</v>
          </cell>
          <cell r="Q99">
            <v>999.99</v>
          </cell>
          <cell r="R99">
            <v>999.99</v>
          </cell>
          <cell r="S99">
            <v>999.99</v>
          </cell>
          <cell r="T99">
            <v>999.99</v>
          </cell>
          <cell r="U99">
            <v>999.99</v>
          </cell>
          <cell r="V99">
            <v>999.99</v>
          </cell>
          <cell r="W99">
            <v>999.99</v>
          </cell>
          <cell r="X99">
            <v>627.36</v>
          </cell>
          <cell r="Y99">
            <v>999.99</v>
          </cell>
          <cell r="Z99">
            <v>999.99</v>
          </cell>
          <cell r="AA99">
            <v>390.46</v>
          </cell>
          <cell r="AB99">
            <v>999.99</v>
          </cell>
          <cell r="AC99">
            <v>999.99</v>
          </cell>
          <cell r="AD99">
            <v>999.99</v>
          </cell>
        </row>
        <row r="100">
          <cell r="K100">
            <v>999.99</v>
          </cell>
          <cell r="L100">
            <v>999.99</v>
          </cell>
          <cell r="M100">
            <v>999.99</v>
          </cell>
          <cell r="N100">
            <v>999.99</v>
          </cell>
          <cell r="O100">
            <v>999.99</v>
          </cell>
          <cell r="P100">
            <v>999.99</v>
          </cell>
          <cell r="Q100">
            <v>999.99</v>
          </cell>
          <cell r="R100">
            <v>999.99</v>
          </cell>
          <cell r="S100">
            <v>999.99</v>
          </cell>
          <cell r="T100">
            <v>999.99</v>
          </cell>
          <cell r="U100">
            <v>999.99</v>
          </cell>
          <cell r="V100">
            <v>999.99</v>
          </cell>
          <cell r="W100">
            <v>999.99</v>
          </cell>
          <cell r="X100">
            <v>999.99</v>
          </cell>
          <cell r="Y100">
            <v>999.99</v>
          </cell>
          <cell r="Z100">
            <v>999.99</v>
          </cell>
          <cell r="AA100">
            <v>999.99</v>
          </cell>
          <cell r="AB100">
            <v>999.99</v>
          </cell>
          <cell r="AC100">
            <v>999.99</v>
          </cell>
          <cell r="AD100">
            <v>999.99</v>
          </cell>
        </row>
        <row r="101">
          <cell r="K101">
            <v>999.99</v>
          </cell>
          <cell r="L101">
            <v>999.99</v>
          </cell>
          <cell r="M101">
            <v>999.99</v>
          </cell>
          <cell r="N101">
            <v>999.99</v>
          </cell>
          <cell r="O101">
            <v>999.99</v>
          </cell>
          <cell r="P101">
            <v>999.99</v>
          </cell>
          <cell r="Q101">
            <v>999.99</v>
          </cell>
          <cell r="R101">
            <v>999.99</v>
          </cell>
          <cell r="S101">
            <v>999.99</v>
          </cell>
          <cell r="T101">
            <v>999.99</v>
          </cell>
          <cell r="U101">
            <v>999.99</v>
          </cell>
          <cell r="V101">
            <v>999.99</v>
          </cell>
          <cell r="W101">
            <v>999.99</v>
          </cell>
          <cell r="X101">
            <v>157.66</v>
          </cell>
          <cell r="Y101">
            <v>999.99</v>
          </cell>
          <cell r="Z101">
            <v>999.99</v>
          </cell>
          <cell r="AA101">
            <v>999.99</v>
          </cell>
          <cell r="AB101">
            <v>999.99</v>
          </cell>
          <cell r="AC101">
            <v>999.99</v>
          </cell>
          <cell r="AD101">
            <v>999.99</v>
          </cell>
        </row>
        <row r="102">
          <cell r="K102">
            <v>999.99</v>
          </cell>
          <cell r="L102">
            <v>999.99</v>
          </cell>
          <cell r="M102">
            <v>172.9</v>
          </cell>
          <cell r="N102">
            <v>999.99</v>
          </cell>
          <cell r="O102">
            <v>999.99</v>
          </cell>
          <cell r="P102">
            <v>999.99</v>
          </cell>
          <cell r="Q102">
            <v>999.99</v>
          </cell>
          <cell r="R102">
            <v>999.99</v>
          </cell>
          <cell r="S102">
            <v>999.99</v>
          </cell>
          <cell r="T102">
            <v>999.99</v>
          </cell>
          <cell r="U102">
            <v>999.99</v>
          </cell>
          <cell r="V102">
            <v>999.99</v>
          </cell>
          <cell r="W102">
            <v>999.99</v>
          </cell>
          <cell r="X102">
            <v>999.99</v>
          </cell>
          <cell r="Y102">
            <v>999.99</v>
          </cell>
          <cell r="Z102">
            <v>999.99</v>
          </cell>
          <cell r="AA102">
            <v>999.99</v>
          </cell>
          <cell r="AB102">
            <v>999.99</v>
          </cell>
          <cell r="AC102">
            <v>999.99</v>
          </cell>
          <cell r="AD102">
            <v>999.99</v>
          </cell>
        </row>
        <row r="103">
          <cell r="K103">
            <v>999.99</v>
          </cell>
          <cell r="L103">
            <v>999.99</v>
          </cell>
          <cell r="M103">
            <v>999.99</v>
          </cell>
          <cell r="N103">
            <v>999.99</v>
          </cell>
          <cell r="O103">
            <v>999.99</v>
          </cell>
          <cell r="P103">
            <v>999.99</v>
          </cell>
          <cell r="Q103">
            <v>999.99</v>
          </cell>
          <cell r="R103">
            <v>999.99</v>
          </cell>
          <cell r="S103">
            <v>999.99</v>
          </cell>
          <cell r="T103">
            <v>999.99</v>
          </cell>
          <cell r="U103">
            <v>999.99</v>
          </cell>
          <cell r="V103">
            <v>999.99</v>
          </cell>
          <cell r="W103">
            <v>999.99</v>
          </cell>
          <cell r="X103">
            <v>999.99</v>
          </cell>
          <cell r="Y103">
            <v>999.99</v>
          </cell>
          <cell r="Z103">
            <v>999.99</v>
          </cell>
          <cell r="AA103">
            <v>999.99</v>
          </cell>
          <cell r="AB103">
            <v>999.99</v>
          </cell>
          <cell r="AC103">
            <v>999.99</v>
          </cell>
          <cell r="AD103">
            <v>999.99</v>
          </cell>
        </row>
        <row r="104">
          <cell r="K104">
            <v>999.99</v>
          </cell>
          <cell r="L104">
            <v>999.99</v>
          </cell>
          <cell r="M104">
            <v>999.99</v>
          </cell>
          <cell r="N104">
            <v>999.99</v>
          </cell>
          <cell r="O104">
            <v>999.99</v>
          </cell>
          <cell r="P104">
            <v>999.99</v>
          </cell>
          <cell r="Q104">
            <v>999.99</v>
          </cell>
          <cell r="R104">
            <v>999.99</v>
          </cell>
          <cell r="S104">
            <v>999.99</v>
          </cell>
          <cell r="T104">
            <v>999.99</v>
          </cell>
          <cell r="U104">
            <v>999.99</v>
          </cell>
          <cell r="V104">
            <v>999.99</v>
          </cell>
          <cell r="W104">
            <v>999.99</v>
          </cell>
          <cell r="X104">
            <v>999.99</v>
          </cell>
          <cell r="Y104">
            <v>999.99</v>
          </cell>
          <cell r="Z104">
            <v>999.99</v>
          </cell>
          <cell r="AA104">
            <v>999.99</v>
          </cell>
          <cell r="AB104">
            <v>999.99</v>
          </cell>
          <cell r="AC104">
            <v>999.99</v>
          </cell>
          <cell r="AD104">
            <v>999.99</v>
          </cell>
        </row>
        <row r="105">
          <cell r="K105">
            <v>999.99</v>
          </cell>
          <cell r="L105">
            <v>188.51</v>
          </cell>
          <cell r="M105">
            <v>173.44</v>
          </cell>
          <cell r="N105">
            <v>999.99</v>
          </cell>
          <cell r="O105">
            <v>999.99</v>
          </cell>
          <cell r="P105">
            <v>999.99</v>
          </cell>
          <cell r="Q105">
            <v>999.99</v>
          </cell>
          <cell r="R105">
            <v>999.99</v>
          </cell>
          <cell r="S105">
            <v>999.99</v>
          </cell>
          <cell r="T105">
            <v>999.99</v>
          </cell>
          <cell r="U105">
            <v>999.99</v>
          </cell>
          <cell r="V105">
            <v>999.99</v>
          </cell>
          <cell r="W105">
            <v>999.99</v>
          </cell>
          <cell r="X105">
            <v>999.99</v>
          </cell>
          <cell r="Y105">
            <v>999.99</v>
          </cell>
          <cell r="Z105">
            <v>999.99</v>
          </cell>
          <cell r="AA105">
            <v>188.85</v>
          </cell>
          <cell r="AB105">
            <v>999.99</v>
          </cell>
          <cell r="AC105">
            <v>240.05</v>
          </cell>
          <cell r="AD105">
            <v>213.96</v>
          </cell>
        </row>
        <row r="106">
          <cell r="K106">
            <v>999.99</v>
          </cell>
          <cell r="L106">
            <v>125.18</v>
          </cell>
          <cell r="M106">
            <v>147.77000000000001</v>
          </cell>
          <cell r="N106">
            <v>999.99</v>
          </cell>
          <cell r="O106">
            <v>999.99</v>
          </cell>
          <cell r="P106">
            <v>999.99</v>
          </cell>
          <cell r="Q106">
            <v>999.99</v>
          </cell>
          <cell r="R106">
            <v>999.99</v>
          </cell>
          <cell r="S106">
            <v>999.99</v>
          </cell>
          <cell r="T106">
            <v>999.99</v>
          </cell>
          <cell r="U106">
            <v>999.99</v>
          </cell>
          <cell r="V106">
            <v>999.99</v>
          </cell>
          <cell r="W106">
            <v>999.99</v>
          </cell>
          <cell r="X106">
            <v>999.99</v>
          </cell>
          <cell r="Y106">
            <v>999.99</v>
          </cell>
          <cell r="Z106">
            <v>999.99</v>
          </cell>
          <cell r="AA106">
            <v>999.99</v>
          </cell>
          <cell r="AB106">
            <v>999.99</v>
          </cell>
          <cell r="AC106">
            <v>999.99</v>
          </cell>
          <cell r="AD106">
            <v>999.99</v>
          </cell>
        </row>
        <row r="107">
          <cell r="K107">
            <v>166.32</v>
          </cell>
          <cell r="L107">
            <v>999.99</v>
          </cell>
          <cell r="M107">
            <v>999.99</v>
          </cell>
          <cell r="N107">
            <v>999.99</v>
          </cell>
          <cell r="O107">
            <v>999.99</v>
          </cell>
          <cell r="P107">
            <v>999.99</v>
          </cell>
          <cell r="Q107">
            <v>268.01</v>
          </cell>
          <cell r="R107">
            <v>999.99</v>
          </cell>
          <cell r="S107">
            <v>999.99</v>
          </cell>
          <cell r="T107">
            <v>999.99</v>
          </cell>
          <cell r="U107">
            <v>999.99</v>
          </cell>
          <cell r="V107">
            <v>999.99</v>
          </cell>
          <cell r="W107">
            <v>999.99</v>
          </cell>
          <cell r="X107">
            <v>999.99</v>
          </cell>
          <cell r="Y107">
            <v>999.99</v>
          </cell>
          <cell r="Z107">
            <v>999.99</v>
          </cell>
          <cell r="AA107">
            <v>999.99</v>
          </cell>
          <cell r="AB107">
            <v>273.22000000000003</v>
          </cell>
          <cell r="AC107">
            <v>999.99</v>
          </cell>
          <cell r="AD107">
            <v>999.99</v>
          </cell>
        </row>
        <row r="108">
          <cell r="K108">
            <v>999.99</v>
          </cell>
          <cell r="L108">
            <v>999.99</v>
          </cell>
          <cell r="M108">
            <v>999.99</v>
          </cell>
          <cell r="N108">
            <v>999.99</v>
          </cell>
          <cell r="O108">
            <v>999.99</v>
          </cell>
          <cell r="P108">
            <v>999.99</v>
          </cell>
          <cell r="Q108">
            <v>999.99</v>
          </cell>
          <cell r="R108">
            <v>207.25</v>
          </cell>
          <cell r="S108">
            <v>999.99</v>
          </cell>
          <cell r="T108">
            <v>999.99</v>
          </cell>
          <cell r="U108">
            <v>999.99</v>
          </cell>
          <cell r="V108">
            <v>999.99</v>
          </cell>
          <cell r="W108">
            <v>999.99</v>
          </cell>
          <cell r="X108">
            <v>999.99</v>
          </cell>
          <cell r="Y108">
            <v>999.99</v>
          </cell>
          <cell r="Z108">
            <v>999.99</v>
          </cell>
          <cell r="AA108">
            <v>158.41</v>
          </cell>
          <cell r="AB108">
            <v>999.99</v>
          </cell>
          <cell r="AC108">
            <v>178.45</v>
          </cell>
          <cell r="AD108">
            <v>196.01</v>
          </cell>
        </row>
        <row r="109">
          <cell r="K109">
            <v>999.99</v>
          </cell>
          <cell r="L109">
            <v>999.99</v>
          </cell>
          <cell r="M109">
            <v>999.99</v>
          </cell>
          <cell r="N109">
            <v>999.99</v>
          </cell>
          <cell r="O109">
            <v>999.99</v>
          </cell>
          <cell r="P109">
            <v>999.99</v>
          </cell>
          <cell r="Q109">
            <v>999.99</v>
          </cell>
          <cell r="R109">
            <v>999.99</v>
          </cell>
          <cell r="S109">
            <v>999.99</v>
          </cell>
          <cell r="T109">
            <v>999.99</v>
          </cell>
          <cell r="U109">
            <v>999.99</v>
          </cell>
          <cell r="V109">
            <v>999.99</v>
          </cell>
          <cell r="W109">
            <v>999.99</v>
          </cell>
          <cell r="X109">
            <v>999.99</v>
          </cell>
          <cell r="Y109">
            <v>999.99</v>
          </cell>
          <cell r="Z109">
            <v>999.99</v>
          </cell>
          <cell r="AA109">
            <v>999.99</v>
          </cell>
          <cell r="AB109">
            <v>999.99</v>
          </cell>
          <cell r="AC109">
            <v>999.99</v>
          </cell>
          <cell r="AD109">
            <v>999.99</v>
          </cell>
        </row>
        <row r="110">
          <cell r="K110">
            <v>999.99</v>
          </cell>
          <cell r="L110">
            <v>999.99</v>
          </cell>
          <cell r="M110">
            <v>999.99</v>
          </cell>
          <cell r="N110">
            <v>999.99</v>
          </cell>
          <cell r="O110">
            <v>999.99</v>
          </cell>
          <cell r="P110">
            <v>999.99</v>
          </cell>
          <cell r="Q110">
            <v>999.99</v>
          </cell>
          <cell r="R110">
            <v>999.99</v>
          </cell>
          <cell r="S110">
            <v>999.99</v>
          </cell>
          <cell r="T110">
            <v>999.99</v>
          </cell>
          <cell r="U110">
            <v>999.99</v>
          </cell>
          <cell r="V110">
            <v>999.99</v>
          </cell>
          <cell r="W110">
            <v>999.99</v>
          </cell>
          <cell r="X110">
            <v>999.99</v>
          </cell>
          <cell r="Y110">
            <v>999.99</v>
          </cell>
          <cell r="Z110">
            <v>999.99</v>
          </cell>
          <cell r="AA110">
            <v>999.99</v>
          </cell>
          <cell r="AB110">
            <v>999.99</v>
          </cell>
          <cell r="AC110">
            <v>999.99</v>
          </cell>
          <cell r="AD110">
            <v>999.99</v>
          </cell>
        </row>
        <row r="111">
          <cell r="K111">
            <v>999.99</v>
          </cell>
          <cell r="L111">
            <v>999.99</v>
          </cell>
          <cell r="M111">
            <v>999.99</v>
          </cell>
          <cell r="N111">
            <v>253.71</v>
          </cell>
          <cell r="O111">
            <v>285.31</v>
          </cell>
          <cell r="P111">
            <v>999.99</v>
          </cell>
          <cell r="Q111">
            <v>273.74</v>
          </cell>
          <cell r="R111">
            <v>999.99</v>
          </cell>
          <cell r="S111">
            <v>999.99</v>
          </cell>
          <cell r="T111">
            <v>260.74</v>
          </cell>
          <cell r="U111">
            <v>999.99</v>
          </cell>
          <cell r="V111">
            <v>999.99</v>
          </cell>
          <cell r="W111">
            <v>999.99</v>
          </cell>
          <cell r="X111">
            <v>999.99</v>
          </cell>
          <cell r="Y111">
            <v>999.99</v>
          </cell>
          <cell r="Z111">
            <v>999.99</v>
          </cell>
          <cell r="AA111">
            <v>999.99</v>
          </cell>
          <cell r="AB111">
            <v>303.39</v>
          </cell>
          <cell r="AC111">
            <v>999.99</v>
          </cell>
          <cell r="AD111">
            <v>999.99</v>
          </cell>
        </row>
        <row r="112">
          <cell r="K112">
            <v>999.99</v>
          </cell>
          <cell r="L112">
            <v>224.29</v>
          </cell>
          <cell r="M112">
            <v>160.1</v>
          </cell>
          <cell r="N112">
            <v>999.99</v>
          </cell>
          <cell r="O112">
            <v>999.99</v>
          </cell>
          <cell r="P112">
            <v>999.99</v>
          </cell>
          <cell r="Q112">
            <v>999.99</v>
          </cell>
          <cell r="R112">
            <v>999.99</v>
          </cell>
          <cell r="S112">
            <v>999.99</v>
          </cell>
          <cell r="T112">
            <v>999.99</v>
          </cell>
          <cell r="U112">
            <v>999.99</v>
          </cell>
          <cell r="V112">
            <v>999.99</v>
          </cell>
          <cell r="W112">
            <v>999.99</v>
          </cell>
          <cell r="X112">
            <v>161.13</v>
          </cell>
          <cell r="Y112">
            <v>999.99</v>
          </cell>
          <cell r="Z112">
            <v>999.99</v>
          </cell>
          <cell r="AA112">
            <v>238.27</v>
          </cell>
          <cell r="AB112">
            <v>999.99</v>
          </cell>
          <cell r="AC112">
            <v>278.49</v>
          </cell>
          <cell r="AD112">
            <v>252.98</v>
          </cell>
        </row>
        <row r="113">
          <cell r="K113">
            <v>999.99</v>
          </cell>
          <cell r="L113">
            <v>999.99</v>
          </cell>
          <cell r="M113">
            <v>999.99</v>
          </cell>
          <cell r="N113">
            <v>999.99</v>
          </cell>
          <cell r="O113">
            <v>999.99</v>
          </cell>
          <cell r="P113">
            <v>999.99</v>
          </cell>
          <cell r="Q113">
            <v>999.99</v>
          </cell>
          <cell r="R113">
            <v>999.99</v>
          </cell>
          <cell r="S113">
            <v>999.99</v>
          </cell>
          <cell r="T113">
            <v>999.99</v>
          </cell>
          <cell r="U113">
            <v>999.99</v>
          </cell>
          <cell r="V113">
            <v>999.99</v>
          </cell>
          <cell r="W113">
            <v>999.99</v>
          </cell>
          <cell r="X113">
            <v>999.99</v>
          </cell>
          <cell r="Y113">
            <v>999.99</v>
          </cell>
          <cell r="Z113">
            <v>999.99</v>
          </cell>
          <cell r="AA113">
            <v>999.99</v>
          </cell>
          <cell r="AB113">
            <v>999.99</v>
          </cell>
          <cell r="AC113">
            <v>999.99</v>
          </cell>
          <cell r="AD113">
            <v>999.99</v>
          </cell>
        </row>
        <row r="114">
          <cell r="K114">
            <v>999.99</v>
          </cell>
          <cell r="L114">
            <v>999.99</v>
          </cell>
          <cell r="M114">
            <v>188.82</v>
          </cell>
          <cell r="N114">
            <v>999.99</v>
          </cell>
          <cell r="O114">
            <v>999.99</v>
          </cell>
          <cell r="P114">
            <v>999.99</v>
          </cell>
          <cell r="Q114">
            <v>999.99</v>
          </cell>
          <cell r="R114">
            <v>999.99</v>
          </cell>
          <cell r="S114">
            <v>999.99</v>
          </cell>
          <cell r="T114">
            <v>999.99</v>
          </cell>
          <cell r="U114">
            <v>999.99</v>
          </cell>
          <cell r="V114">
            <v>999.99</v>
          </cell>
          <cell r="W114">
            <v>999.99</v>
          </cell>
          <cell r="X114">
            <v>366.11</v>
          </cell>
          <cell r="Y114">
            <v>999.99</v>
          </cell>
          <cell r="Z114">
            <v>999.99</v>
          </cell>
          <cell r="AA114">
            <v>999.99</v>
          </cell>
          <cell r="AB114">
            <v>999.99</v>
          </cell>
          <cell r="AC114">
            <v>999.99</v>
          </cell>
          <cell r="AD114">
            <v>999.99</v>
          </cell>
        </row>
        <row r="115">
          <cell r="K115">
            <v>999.99</v>
          </cell>
          <cell r="L115">
            <v>999.99</v>
          </cell>
          <cell r="M115">
            <v>148.85</v>
          </cell>
          <cell r="N115">
            <v>999.99</v>
          </cell>
          <cell r="O115">
            <v>999.99</v>
          </cell>
          <cell r="P115">
            <v>999.99</v>
          </cell>
          <cell r="Q115">
            <v>999.99</v>
          </cell>
          <cell r="R115">
            <v>999.99</v>
          </cell>
          <cell r="S115">
            <v>999.99</v>
          </cell>
          <cell r="T115">
            <v>999.99</v>
          </cell>
          <cell r="U115">
            <v>999.99</v>
          </cell>
          <cell r="V115">
            <v>194.16</v>
          </cell>
          <cell r="W115">
            <v>999.99</v>
          </cell>
          <cell r="X115">
            <v>219.86</v>
          </cell>
          <cell r="Y115">
            <v>999.99</v>
          </cell>
          <cell r="Z115">
            <v>999.99</v>
          </cell>
          <cell r="AA115">
            <v>999.99</v>
          </cell>
          <cell r="AB115">
            <v>999.99</v>
          </cell>
          <cell r="AC115">
            <v>441.07</v>
          </cell>
          <cell r="AD115">
            <v>239.53</v>
          </cell>
        </row>
        <row r="116">
          <cell r="K116">
            <v>999.99</v>
          </cell>
          <cell r="L116">
            <v>110.62</v>
          </cell>
          <cell r="M116">
            <v>113.29</v>
          </cell>
          <cell r="N116">
            <v>999.99</v>
          </cell>
          <cell r="O116">
            <v>999.99</v>
          </cell>
          <cell r="P116">
            <v>999.99</v>
          </cell>
          <cell r="Q116">
            <v>999.99</v>
          </cell>
          <cell r="R116">
            <v>999.99</v>
          </cell>
          <cell r="S116">
            <v>999.99</v>
          </cell>
          <cell r="T116">
            <v>999.99</v>
          </cell>
          <cell r="U116">
            <v>999.99</v>
          </cell>
          <cell r="V116">
            <v>999.99</v>
          </cell>
          <cell r="W116">
            <v>999.99</v>
          </cell>
          <cell r="X116">
            <v>145.25</v>
          </cell>
          <cell r="Y116">
            <v>999.99</v>
          </cell>
          <cell r="Z116">
            <v>999.99</v>
          </cell>
          <cell r="AA116">
            <v>999.99</v>
          </cell>
          <cell r="AB116">
            <v>999.99</v>
          </cell>
          <cell r="AC116">
            <v>157.75</v>
          </cell>
          <cell r="AD116">
            <v>180.27</v>
          </cell>
        </row>
        <row r="117">
          <cell r="K117">
            <v>999.99</v>
          </cell>
          <cell r="L117">
            <v>999.99</v>
          </cell>
          <cell r="M117">
            <v>209.99</v>
          </cell>
          <cell r="N117">
            <v>999.99</v>
          </cell>
          <cell r="O117">
            <v>999.99</v>
          </cell>
          <cell r="P117">
            <v>999.99</v>
          </cell>
          <cell r="Q117">
            <v>999.99</v>
          </cell>
          <cell r="R117">
            <v>999.99</v>
          </cell>
          <cell r="S117">
            <v>999.99</v>
          </cell>
          <cell r="T117">
            <v>999.99</v>
          </cell>
          <cell r="U117">
            <v>999.99</v>
          </cell>
          <cell r="V117">
            <v>999.99</v>
          </cell>
          <cell r="W117">
            <v>999.99</v>
          </cell>
          <cell r="X117">
            <v>999.99</v>
          </cell>
          <cell r="Y117">
            <v>305</v>
          </cell>
          <cell r="Z117">
            <v>241.95</v>
          </cell>
          <cell r="AA117">
            <v>266.75</v>
          </cell>
          <cell r="AB117">
            <v>999.99</v>
          </cell>
          <cell r="AC117">
            <v>232.66</v>
          </cell>
          <cell r="AD117">
            <v>253.56</v>
          </cell>
        </row>
        <row r="118">
          <cell r="K118">
            <v>999.99</v>
          </cell>
          <cell r="L118">
            <v>90.64</v>
          </cell>
          <cell r="M118">
            <v>999.99</v>
          </cell>
          <cell r="N118">
            <v>999.99</v>
          </cell>
          <cell r="O118">
            <v>999.99</v>
          </cell>
          <cell r="P118">
            <v>999.99</v>
          </cell>
          <cell r="Q118">
            <v>999.99</v>
          </cell>
          <cell r="R118">
            <v>999.99</v>
          </cell>
          <cell r="S118">
            <v>999.99</v>
          </cell>
          <cell r="T118">
            <v>999.99</v>
          </cell>
          <cell r="U118">
            <v>999.99</v>
          </cell>
          <cell r="V118">
            <v>999.99</v>
          </cell>
          <cell r="W118">
            <v>999.99</v>
          </cell>
          <cell r="X118">
            <v>999.99</v>
          </cell>
          <cell r="Y118">
            <v>999.99</v>
          </cell>
          <cell r="Z118">
            <v>999.99</v>
          </cell>
          <cell r="AA118">
            <v>999.99</v>
          </cell>
          <cell r="AB118">
            <v>999.99</v>
          </cell>
          <cell r="AC118">
            <v>999.99</v>
          </cell>
          <cell r="AD118">
            <v>999.99</v>
          </cell>
        </row>
        <row r="119">
          <cell r="K119">
            <v>999.99</v>
          </cell>
          <cell r="L119">
            <v>999.99</v>
          </cell>
          <cell r="M119">
            <v>999.99</v>
          </cell>
          <cell r="N119">
            <v>999.99</v>
          </cell>
          <cell r="O119">
            <v>999.99</v>
          </cell>
          <cell r="P119">
            <v>999.99</v>
          </cell>
          <cell r="Q119">
            <v>999.99</v>
          </cell>
          <cell r="R119">
            <v>999.99</v>
          </cell>
          <cell r="S119">
            <v>999.99</v>
          </cell>
          <cell r="T119">
            <v>999.99</v>
          </cell>
          <cell r="U119">
            <v>999.99</v>
          </cell>
          <cell r="V119">
            <v>999.99</v>
          </cell>
          <cell r="W119">
            <v>999.99</v>
          </cell>
          <cell r="X119">
            <v>999.99</v>
          </cell>
          <cell r="Y119">
            <v>999.99</v>
          </cell>
          <cell r="Z119">
            <v>999.99</v>
          </cell>
          <cell r="AA119">
            <v>999.99</v>
          </cell>
          <cell r="AB119">
            <v>999.99</v>
          </cell>
          <cell r="AC119">
            <v>999.99</v>
          </cell>
          <cell r="AD119">
            <v>999.99</v>
          </cell>
        </row>
        <row r="120">
          <cell r="K120">
            <v>999.99</v>
          </cell>
          <cell r="L120">
            <v>999.99</v>
          </cell>
          <cell r="M120">
            <v>999.99</v>
          </cell>
          <cell r="N120">
            <v>999.99</v>
          </cell>
          <cell r="O120">
            <v>999.99</v>
          </cell>
          <cell r="P120">
            <v>999.99</v>
          </cell>
          <cell r="Q120">
            <v>999.99</v>
          </cell>
          <cell r="R120">
            <v>999.99</v>
          </cell>
          <cell r="S120">
            <v>999.99</v>
          </cell>
          <cell r="T120">
            <v>999.99</v>
          </cell>
          <cell r="U120">
            <v>999.99</v>
          </cell>
          <cell r="V120">
            <v>999.99</v>
          </cell>
          <cell r="W120">
            <v>999.99</v>
          </cell>
          <cell r="X120">
            <v>999.99</v>
          </cell>
          <cell r="Y120">
            <v>999.99</v>
          </cell>
          <cell r="Z120">
            <v>999.99</v>
          </cell>
          <cell r="AA120">
            <v>999.99</v>
          </cell>
          <cell r="AB120">
            <v>999.99</v>
          </cell>
          <cell r="AC120">
            <v>999.99</v>
          </cell>
          <cell r="AD120">
            <v>999.99</v>
          </cell>
        </row>
        <row r="121">
          <cell r="K121">
            <v>327.13</v>
          </cell>
          <cell r="L121">
            <v>999.99</v>
          </cell>
          <cell r="M121">
            <v>999.99</v>
          </cell>
          <cell r="N121">
            <v>999.99</v>
          </cell>
          <cell r="O121">
            <v>999.99</v>
          </cell>
          <cell r="P121">
            <v>999.99</v>
          </cell>
          <cell r="Q121">
            <v>320.45</v>
          </cell>
          <cell r="R121">
            <v>999.99</v>
          </cell>
          <cell r="S121">
            <v>999.99</v>
          </cell>
          <cell r="T121">
            <v>999.99</v>
          </cell>
          <cell r="U121">
            <v>999.99</v>
          </cell>
          <cell r="V121">
            <v>999.99</v>
          </cell>
          <cell r="W121">
            <v>999.99</v>
          </cell>
          <cell r="X121">
            <v>999.99</v>
          </cell>
          <cell r="Y121">
            <v>999.99</v>
          </cell>
          <cell r="Z121">
            <v>999.99</v>
          </cell>
          <cell r="AA121">
            <v>999.99</v>
          </cell>
          <cell r="AB121">
            <v>466.59</v>
          </cell>
          <cell r="AC121">
            <v>999.99</v>
          </cell>
          <cell r="AD121">
            <v>999.99</v>
          </cell>
        </row>
        <row r="122">
          <cell r="K122">
            <v>999.99</v>
          </cell>
          <cell r="L122">
            <v>999.99</v>
          </cell>
          <cell r="M122">
            <v>999.99</v>
          </cell>
          <cell r="N122">
            <v>999.99</v>
          </cell>
          <cell r="O122">
            <v>999.99</v>
          </cell>
          <cell r="P122">
            <v>999.99</v>
          </cell>
          <cell r="Q122">
            <v>999.99</v>
          </cell>
          <cell r="R122">
            <v>999.99</v>
          </cell>
          <cell r="S122">
            <v>999.99</v>
          </cell>
          <cell r="T122">
            <v>999.99</v>
          </cell>
          <cell r="U122">
            <v>999.99</v>
          </cell>
          <cell r="V122">
            <v>999.99</v>
          </cell>
          <cell r="W122">
            <v>999.99</v>
          </cell>
          <cell r="X122">
            <v>200.54</v>
          </cell>
          <cell r="Y122">
            <v>182.84</v>
          </cell>
          <cell r="Z122">
            <v>174.07</v>
          </cell>
          <cell r="AA122">
            <v>999.99</v>
          </cell>
          <cell r="AB122">
            <v>999.99</v>
          </cell>
          <cell r="AC122">
            <v>268.5</v>
          </cell>
          <cell r="AD122">
            <v>217.73</v>
          </cell>
        </row>
        <row r="123">
          <cell r="K123">
            <v>999.99</v>
          </cell>
          <cell r="L123">
            <v>999.99</v>
          </cell>
          <cell r="M123">
            <v>999.99</v>
          </cell>
          <cell r="N123">
            <v>999.99</v>
          </cell>
          <cell r="O123">
            <v>999.99</v>
          </cell>
          <cell r="P123">
            <v>999.99</v>
          </cell>
          <cell r="Q123">
            <v>999.99</v>
          </cell>
          <cell r="R123">
            <v>999.99</v>
          </cell>
          <cell r="S123">
            <v>999.99</v>
          </cell>
          <cell r="T123">
            <v>999.99</v>
          </cell>
          <cell r="U123">
            <v>200.66</v>
          </cell>
          <cell r="V123">
            <v>999.99</v>
          </cell>
          <cell r="W123">
            <v>999.99</v>
          </cell>
          <cell r="X123">
            <v>999.99</v>
          </cell>
          <cell r="Y123">
            <v>999.99</v>
          </cell>
          <cell r="Z123">
            <v>999.99</v>
          </cell>
          <cell r="AA123">
            <v>999.99</v>
          </cell>
          <cell r="AB123">
            <v>999.99</v>
          </cell>
          <cell r="AC123">
            <v>999.99</v>
          </cell>
          <cell r="AD123">
            <v>999.99</v>
          </cell>
        </row>
        <row r="124">
          <cell r="K124">
            <v>999.99</v>
          </cell>
          <cell r="L124">
            <v>999.99</v>
          </cell>
          <cell r="M124">
            <v>999.99</v>
          </cell>
          <cell r="N124">
            <v>999.99</v>
          </cell>
          <cell r="O124">
            <v>999.99</v>
          </cell>
          <cell r="P124">
            <v>593.73</v>
          </cell>
          <cell r="Q124">
            <v>999.99</v>
          </cell>
          <cell r="R124">
            <v>999.99</v>
          </cell>
          <cell r="S124">
            <v>999.99</v>
          </cell>
          <cell r="T124">
            <v>999.99</v>
          </cell>
          <cell r="U124">
            <v>249.5</v>
          </cell>
          <cell r="V124">
            <v>999.99</v>
          </cell>
          <cell r="W124">
            <v>999.99</v>
          </cell>
          <cell r="X124">
            <v>999.99</v>
          </cell>
          <cell r="Y124">
            <v>999.99</v>
          </cell>
          <cell r="Z124">
            <v>999.99</v>
          </cell>
          <cell r="AA124">
            <v>999.99</v>
          </cell>
          <cell r="AB124">
            <v>999.99</v>
          </cell>
          <cell r="AC124">
            <v>999.99</v>
          </cell>
          <cell r="AD124">
            <v>999.99</v>
          </cell>
        </row>
        <row r="125">
          <cell r="K125">
            <v>138.33000000000001</v>
          </cell>
          <cell r="L125">
            <v>999.99</v>
          </cell>
          <cell r="M125">
            <v>999.99</v>
          </cell>
          <cell r="N125">
            <v>999.99</v>
          </cell>
          <cell r="O125">
            <v>999.99</v>
          </cell>
          <cell r="P125">
            <v>448.19</v>
          </cell>
          <cell r="Q125">
            <v>282.64999999999998</v>
          </cell>
          <cell r="R125">
            <v>999.99</v>
          </cell>
          <cell r="S125">
            <v>999.99</v>
          </cell>
          <cell r="T125">
            <v>999.99</v>
          </cell>
          <cell r="U125">
            <v>289.29000000000002</v>
          </cell>
          <cell r="V125">
            <v>999.99</v>
          </cell>
          <cell r="W125">
            <v>999.99</v>
          </cell>
          <cell r="X125">
            <v>999.99</v>
          </cell>
          <cell r="Y125">
            <v>999.99</v>
          </cell>
          <cell r="Z125">
            <v>999.99</v>
          </cell>
          <cell r="AA125">
            <v>999.99</v>
          </cell>
          <cell r="AB125">
            <v>261.63</v>
          </cell>
          <cell r="AC125">
            <v>999.99</v>
          </cell>
          <cell r="AD125">
            <v>999.99</v>
          </cell>
        </row>
        <row r="126">
          <cell r="K126">
            <v>999.99</v>
          </cell>
          <cell r="L126">
            <v>999.99</v>
          </cell>
          <cell r="M126">
            <v>999.99</v>
          </cell>
          <cell r="N126">
            <v>999.99</v>
          </cell>
          <cell r="O126">
            <v>999.99</v>
          </cell>
          <cell r="P126">
            <v>999.99</v>
          </cell>
          <cell r="Q126">
            <v>999.99</v>
          </cell>
          <cell r="R126">
            <v>999.99</v>
          </cell>
          <cell r="S126">
            <v>999.99</v>
          </cell>
          <cell r="T126">
            <v>999.99</v>
          </cell>
          <cell r="U126">
            <v>999.99</v>
          </cell>
          <cell r="V126">
            <v>999.99</v>
          </cell>
          <cell r="W126">
            <v>999.99</v>
          </cell>
          <cell r="X126">
            <v>999.99</v>
          </cell>
          <cell r="Y126">
            <v>999.99</v>
          </cell>
          <cell r="Z126">
            <v>176.29</v>
          </cell>
          <cell r="AA126">
            <v>177.4</v>
          </cell>
          <cell r="AB126">
            <v>999.99</v>
          </cell>
          <cell r="AC126">
            <v>226.06</v>
          </cell>
          <cell r="AD126">
            <v>173.36</v>
          </cell>
        </row>
        <row r="127">
          <cell r="K127">
            <v>999.99</v>
          </cell>
          <cell r="L127">
            <v>241.93</v>
          </cell>
          <cell r="M127">
            <v>205.51</v>
          </cell>
          <cell r="N127">
            <v>999.99</v>
          </cell>
          <cell r="O127">
            <v>999.99</v>
          </cell>
          <cell r="P127">
            <v>999.99</v>
          </cell>
          <cell r="Q127">
            <v>999.99</v>
          </cell>
          <cell r="R127">
            <v>999.99</v>
          </cell>
          <cell r="S127">
            <v>999.99</v>
          </cell>
          <cell r="T127">
            <v>999.99</v>
          </cell>
          <cell r="U127">
            <v>999.99</v>
          </cell>
          <cell r="V127">
            <v>999.99</v>
          </cell>
          <cell r="W127">
            <v>999.99</v>
          </cell>
          <cell r="X127">
            <v>194.31</v>
          </cell>
          <cell r="Y127">
            <v>168.42</v>
          </cell>
          <cell r="Z127">
            <v>999.99</v>
          </cell>
          <cell r="AA127">
            <v>149.97</v>
          </cell>
          <cell r="AB127">
            <v>999.99</v>
          </cell>
          <cell r="AC127">
            <v>329.4</v>
          </cell>
          <cell r="AD127">
            <v>222.35</v>
          </cell>
        </row>
        <row r="128">
          <cell r="K128">
            <v>999.99</v>
          </cell>
          <cell r="L128">
            <v>266.62</v>
          </cell>
          <cell r="M128">
            <v>999.99</v>
          </cell>
          <cell r="N128">
            <v>999.99</v>
          </cell>
          <cell r="O128">
            <v>999.99</v>
          </cell>
          <cell r="P128">
            <v>999.99</v>
          </cell>
          <cell r="Q128">
            <v>999.99</v>
          </cell>
          <cell r="R128">
            <v>999.99</v>
          </cell>
          <cell r="S128">
            <v>999.99</v>
          </cell>
          <cell r="T128">
            <v>999.99</v>
          </cell>
          <cell r="U128">
            <v>999.99</v>
          </cell>
          <cell r="V128">
            <v>999.99</v>
          </cell>
          <cell r="W128">
            <v>999.99</v>
          </cell>
          <cell r="X128">
            <v>406.38</v>
          </cell>
          <cell r="Y128">
            <v>344.61</v>
          </cell>
          <cell r="Z128">
            <v>330.34</v>
          </cell>
          <cell r="AA128">
            <v>303.67</v>
          </cell>
          <cell r="AB128">
            <v>999.99</v>
          </cell>
          <cell r="AC128">
            <v>344.06</v>
          </cell>
          <cell r="AD128">
            <v>337.07</v>
          </cell>
        </row>
        <row r="129">
          <cell r="K129">
            <v>999.99</v>
          </cell>
          <cell r="L129">
            <v>999.99</v>
          </cell>
          <cell r="M129">
            <v>999.99</v>
          </cell>
          <cell r="N129">
            <v>999.99</v>
          </cell>
          <cell r="O129">
            <v>999.99</v>
          </cell>
          <cell r="P129">
            <v>999.99</v>
          </cell>
          <cell r="Q129">
            <v>999.99</v>
          </cell>
          <cell r="R129">
            <v>999.99</v>
          </cell>
          <cell r="S129">
            <v>999.99</v>
          </cell>
          <cell r="T129">
            <v>999.99</v>
          </cell>
          <cell r="U129">
            <v>999.99</v>
          </cell>
          <cell r="V129">
            <v>999.99</v>
          </cell>
          <cell r="W129">
            <v>999.99</v>
          </cell>
          <cell r="X129">
            <v>999.99</v>
          </cell>
          <cell r="Y129">
            <v>999.99</v>
          </cell>
          <cell r="Z129">
            <v>999.99</v>
          </cell>
          <cell r="AA129">
            <v>999.99</v>
          </cell>
          <cell r="AB129">
            <v>999.99</v>
          </cell>
          <cell r="AC129">
            <v>999.99</v>
          </cell>
          <cell r="AD129">
            <v>999.99</v>
          </cell>
        </row>
        <row r="130">
          <cell r="K130">
            <v>135.49</v>
          </cell>
          <cell r="L130">
            <v>999.99</v>
          </cell>
          <cell r="M130">
            <v>999.99</v>
          </cell>
          <cell r="N130">
            <v>999.99</v>
          </cell>
          <cell r="O130">
            <v>999.99</v>
          </cell>
          <cell r="P130">
            <v>103.66</v>
          </cell>
          <cell r="Q130">
            <v>205.7</v>
          </cell>
          <cell r="R130">
            <v>999.99</v>
          </cell>
          <cell r="S130">
            <v>999.99</v>
          </cell>
          <cell r="T130">
            <v>999.99</v>
          </cell>
          <cell r="U130">
            <v>276.82</v>
          </cell>
          <cell r="V130">
            <v>999.99</v>
          </cell>
          <cell r="W130">
            <v>999.99</v>
          </cell>
          <cell r="X130">
            <v>999.99</v>
          </cell>
          <cell r="Y130">
            <v>999.99</v>
          </cell>
          <cell r="Z130">
            <v>999.99</v>
          </cell>
          <cell r="AA130">
            <v>999.99</v>
          </cell>
          <cell r="AB130">
            <v>374.15</v>
          </cell>
          <cell r="AC130">
            <v>999.99</v>
          </cell>
          <cell r="AD130">
            <v>999.99</v>
          </cell>
        </row>
        <row r="131">
          <cell r="K131">
            <v>999.99</v>
          </cell>
          <cell r="L131">
            <v>141.99</v>
          </cell>
          <cell r="M131">
            <v>999.99</v>
          </cell>
          <cell r="N131">
            <v>999.99</v>
          </cell>
          <cell r="O131">
            <v>999.99</v>
          </cell>
          <cell r="P131">
            <v>999.99</v>
          </cell>
          <cell r="Q131">
            <v>999.99</v>
          </cell>
          <cell r="R131">
            <v>999.99</v>
          </cell>
          <cell r="S131">
            <v>999.99</v>
          </cell>
          <cell r="T131">
            <v>999.99</v>
          </cell>
          <cell r="U131">
            <v>999.99</v>
          </cell>
          <cell r="V131">
            <v>999.99</v>
          </cell>
          <cell r="W131">
            <v>999.99</v>
          </cell>
          <cell r="X131">
            <v>999.99</v>
          </cell>
          <cell r="Y131">
            <v>137.88999999999999</v>
          </cell>
          <cell r="Z131">
            <v>143.19999999999999</v>
          </cell>
          <cell r="AA131">
            <v>999.99</v>
          </cell>
          <cell r="AB131">
            <v>999.99</v>
          </cell>
          <cell r="AC131">
            <v>153.82</v>
          </cell>
          <cell r="AD131">
            <v>170.32</v>
          </cell>
        </row>
        <row r="132">
          <cell r="K132">
            <v>999.99</v>
          </cell>
          <cell r="L132">
            <v>180.88</v>
          </cell>
          <cell r="M132">
            <v>140.5</v>
          </cell>
          <cell r="N132">
            <v>999.99</v>
          </cell>
          <cell r="O132">
            <v>999.99</v>
          </cell>
          <cell r="P132">
            <v>999.99</v>
          </cell>
          <cell r="Q132">
            <v>999.99</v>
          </cell>
          <cell r="R132">
            <v>999.99</v>
          </cell>
          <cell r="S132">
            <v>999.99</v>
          </cell>
          <cell r="T132">
            <v>999.99</v>
          </cell>
          <cell r="U132">
            <v>999.99</v>
          </cell>
          <cell r="V132">
            <v>999.99</v>
          </cell>
          <cell r="W132">
            <v>999.99</v>
          </cell>
          <cell r="X132">
            <v>78.36</v>
          </cell>
          <cell r="Y132">
            <v>92.59</v>
          </cell>
          <cell r="Z132">
            <v>128.33000000000001</v>
          </cell>
          <cell r="AA132">
            <v>99.33</v>
          </cell>
          <cell r="AB132">
            <v>999.99</v>
          </cell>
          <cell r="AC132">
            <v>999.99</v>
          </cell>
          <cell r="AD132">
            <v>195.87</v>
          </cell>
        </row>
        <row r="133">
          <cell r="K133">
            <v>999.99</v>
          </cell>
          <cell r="L133">
            <v>164.55</v>
          </cell>
          <cell r="M133">
            <v>139.46</v>
          </cell>
          <cell r="N133">
            <v>999.99</v>
          </cell>
          <cell r="O133">
            <v>999.99</v>
          </cell>
          <cell r="P133">
            <v>999.99</v>
          </cell>
          <cell r="Q133">
            <v>999.99</v>
          </cell>
          <cell r="R133">
            <v>999.99</v>
          </cell>
          <cell r="S133">
            <v>999.99</v>
          </cell>
          <cell r="T133">
            <v>999.99</v>
          </cell>
          <cell r="U133">
            <v>999.99</v>
          </cell>
          <cell r="V133">
            <v>999.99</v>
          </cell>
          <cell r="W133">
            <v>999.99</v>
          </cell>
          <cell r="X133">
            <v>234.66</v>
          </cell>
          <cell r="Y133">
            <v>171.38</v>
          </cell>
          <cell r="Z133">
            <v>999.99</v>
          </cell>
          <cell r="AA133">
            <v>999.99</v>
          </cell>
          <cell r="AB133">
            <v>999.99</v>
          </cell>
          <cell r="AC133">
            <v>999.99</v>
          </cell>
          <cell r="AD133">
            <v>999.99</v>
          </cell>
        </row>
        <row r="134">
          <cell r="K134">
            <v>150.11000000000001</v>
          </cell>
          <cell r="L134">
            <v>999.99</v>
          </cell>
          <cell r="M134">
            <v>999.99</v>
          </cell>
          <cell r="N134">
            <v>999.99</v>
          </cell>
          <cell r="O134">
            <v>999.99</v>
          </cell>
          <cell r="P134">
            <v>97.24</v>
          </cell>
          <cell r="Q134">
            <v>226.74</v>
          </cell>
          <cell r="R134">
            <v>999.99</v>
          </cell>
          <cell r="S134">
            <v>999.99</v>
          </cell>
          <cell r="T134">
            <v>999.99</v>
          </cell>
          <cell r="U134">
            <v>232.29</v>
          </cell>
          <cell r="V134">
            <v>999.99</v>
          </cell>
          <cell r="W134">
            <v>999.99</v>
          </cell>
          <cell r="X134">
            <v>999.99</v>
          </cell>
          <cell r="Y134">
            <v>999.99</v>
          </cell>
          <cell r="Z134">
            <v>999.99</v>
          </cell>
          <cell r="AA134">
            <v>999.99</v>
          </cell>
          <cell r="AB134">
            <v>365.25</v>
          </cell>
          <cell r="AC134">
            <v>999.99</v>
          </cell>
          <cell r="AD134">
            <v>999.99</v>
          </cell>
        </row>
        <row r="135">
          <cell r="K135">
            <v>999.99</v>
          </cell>
          <cell r="L135">
            <v>158.69999999999999</v>
          </cell>
          <cell r="M135">
            <v>121.49</v>
          </cell>
          <cell r="N135">
            <v>999.99</v>
          </cell>
          <cell r="O135">
            <v>999.99</v>
          </cell>
          <cell r="P135">
            <v>999.99</v>
          </cell>
          <cell r="Q135">
            <v>999.99</v>
          </cell>
          <cell r="R135">
            <v>999.99</v>
          </cell>
          <cell r="S135">
            <v>999.99</v>
          </cell>
          <cell r="T135">
            <v>999.99</v>
          </cell>
          <cell r="U135">
            <v>999.99</v>
          </cell>
          <cell r="V135">
            <v>999.99</v>
          </cell>
          <cell r="W135">
            <v>999.99</v>
          </cell>
          <cell r="X135">
            <v>265.76</v>
          </cell>
          <cell r="Y135">
            <v>160.78</v>
          </cell>
          <cell r="Z135">
            <v>145.43</v>
          </cell>
          <cell r="AA135">
            <v>157.13</v>
          </cell>
          <cell r="AB135">
            <v>999.99</v>
          </cell>
          <cell r="AC135">
            <v>235.1</v>
          </cell>
          <cell r="AD135">
            <v>226.46</v>
          </cell>
        </row>
        <row r="136">
          <cell r="K136">
            <v>999.99</v>
          </cell>
          <cell r="L136">
            <v>999.99</v>
          </cell>
          <cell r="M136">
            <v>999.99</v>
          </cell>
          <cell r="N136">
            <v>999.99</v>
          </cell>
          <cell r="O136">
            <v>999.99</v>
          </cell>
          <cell r="P136">
            <v>999.99</v>
          </cell>
          <cell r="Q136">
            <v>377.21</v>
          </cell>
          <cell r="R136">
            <v>999.99</v>
          </cell>
          <cell r="S136">
            <v>999.99</v>
          </cell>
          <cell r="T136">
            <v>999.99</v>
          </cell>
          <cell r="U136">
            <v>999.99</v>
          </cell>
          <cell r="V136">
            <v>999.99</v>
          </cell>
          <cell r="W136">
            <v>999.99</v>
          </cell>
          <cell r="X136">
            <v>999.99</v>
          </cell>
          <cell r="Y136">
            <v>999.99</v>
          </cell>
          <cell r="Z136">
            <v>999.99</v>
          </cell>
          <cell r="AA136">
            <v>999.99</v>
          </cell>
          <cell r="AB136">
            <v>614.54</v>
          </cell>
          <cell r="AC136">
            <v>999.99</v>
          </cell>
          <cell r="AD136">
            <v>999.99</v>
          </cell>
        </row>
        <row r="137">
          <cell r="K137">
            <v>999.99</v>
          </cell>
          <cell r="L137">
            <v>999.99</v>
          </cell>
          <cell r="M137">
            <v>154.02000000000001</v>
          </cell>
          <cell r="N137">
            <v>999.99</v>
          </cell>
          <cell r="O137">
            <v>999.99</v>
          </cell>
          <cell r="P137">
            <v>999.99</v>
          </cell>
          <cell r="Q137">
            <v>999.99</v>
          </cell>
          <cell r="R137">
            <v>999.99</v>
          </cell>
          <cell r="S137">
            <v>999.99</v>
          </cell>
          <cell r="T137">
            <v>999.99</v>
          </cell>
          <cell r="U137">
            <v>999.99</v>
          </cell>
          <cell r="V137">
            <v>999.99</v>
          </cell>
          <cell r="W137">
            <v>356.08</v>
          </cell>
          <cell r="X137">
            <v>999.99</v>
          </cell>
          <cell r="Y137">
            <v>999.99</v>
          </cell>
          <cell r="Z137">
            <v>999.99</v>
          </cell>
          <cell r="AA137">
            <v>999.99</v>
          </cell>
          <cell r="AB137">
            <v>999.99</v>
          </cell>
          <cell r="AC137">
            <v>999.99</v>
          </cell>
          <cell r="AD137">
            <v>999.99</v>
          </cell>
        </row>
        <row r="138">
          <cell r="K138">
            <v>999.99</v>
          </cell>
          <cell r="L138">
            <v>999.99</v>
          </cell>
          <cell r="M138">
            <v>999.99</v>
          </cell>
          <cell r="N138">
            <v>999.99</v>
          </cell>
          <cell r="O138">
            <v>999.99</v>
          </cell>
          <cell r="P138">
            <v>999.99</v>
          </cell>
          <cell r="Q138">
            <v>999.99</v>
          </cell>
          <cell r="R138">
            <v>999.99</v>
          </cell>
          <cell r="S138">
            <v>999.99</v>
          </cell>
          <cell r="T138">
            <v>999.99</v>
          </cell>
          <cell r="U138">
            <v>999.99</v>
          </cell>
          <cell r="V138">
            <v>999.99</v>
          </cell>
          <cell r="W138">
            <v>999.99</v>
          </cell>
          <cell r="X138">
            <v>999.99</v>
          </cell>
          <cell r="Y138">
            <v>999.99</v>
          </cell>
          <cell r="Z138">
            <v>999.99</v>
          </cell>
          <cell r="AA138">
            <v>999.99</v>
          </cell>
          <cell r="AB138">
            <v>999.99</v>
          </cell>
          <cell r="AC138">
            <v>999.99</v>
          </cell>
          <cell r="AD138">
            <v>999.99</v>
          </cell>
        </row>
        <row r="139">
          <cell r="K139">
            <v>999.99</v>
          </cell>
          <cell r="L139">
            <v>999.99</v>
          </cell>
          <cell r="M139">
            <v>102.5</v>
          </cell>
          <cell r="N139">
            <v>999.99</v>
          </cell>
          <cell r="O139">
            <v>999.99</v>
          </cell>
          <cell r="P139">
            <v>999.99</v>
          </cell>
          <cell r="Q139">
            <v>999.99</v>
          </cell>
          <cell r="R139">
            <v>999.99</v>
          </cell>
          <cell r="S139">
            <v>999.99</v>
          </cell>
          <cell r="T139">
            <v>999.99</v>
          </cell>
          <cell r="U139">
            <v>999.99</v>
          </cell>
          <cell r="V139">
            <v>142.25</v>
          </cell>
          <cell r="W139">
            <v>999.99</v>
          </cell>
          <cell r="X139">
            <v>999.99</v>
          </cell>
          <cell r="Y139">
            <v>156.27000000000001</v>
          </cell>
          <cell r="Z139">
            <v>168.66</v>
          </cell>
          <cell r="AA139">
            <v>134.57</v>
          </cell>
          <cell r="AB139">
            <v>999.99</v>
          </cell>
          <cell r="AC139">
            <v>999.99</v>
          </cell>
          <cell r="AD139">
            <v>999.99</v>
          </cell>
        </row>
        <row r="140">
          <cell r="K140">
            <v>999.99</v>
          </cell>
          <cell r="L140">
            <v>999.99</v>
          </cell>
          <cell r="M140">
            <v>999.99</v>
          </cell>
          <cell r="N140">
            <v>999.99</v>
          </cell>
          <cell r="O140">
            <v>999.99</v>
          </cell>
          <cell r="P140">
            <v>999.99</v>
          </cell>
          <cell r="Q140">
            <v>999.99</v>
          </cell>
          <cell r="R140">
            <v>999.99</v>
          </cell>
          <cell r="S140">
            <v>999.99</v>
          </cell>
          <cell r="T140">
            <v>999.99</v>
          </cell>
          <cell r="U140">
            <v>999.99</v>
          </cell>
          <cell r="V140">
            <v>192.05</v>
          </cell>
          <cell r="W140">
            <v>187.17</v>
          </cell>
          <cell r="X140">
            <v>185.13</v>
          </cell>
          <cell r="Y140">
            <v>159.83000000000001</v>
          </cell>
          <cell r="Z140">
            <v>193.46</v>
          </cell>
          <cell r="AA140">
            <v>171.72</v>
          </cell>
          <cell r="AB140">
            <v>999.99</v>
          </cell>
          <cell r="AC140">
            <v>194.74</v>
          </cell>
          <cell r="AD140">
            <v>178.77</v>
          </cell>
        </row>
        <row r="141">
          <cell r="K141">
            <v>999.99</v>
          </cell>
          <cell r="L141">
            <v>999.99</v>
          </cell>
          <cell r="M141">
            <v>999.99</v>
          </cell>
          <cell r="N141">
            <v>999.99</v>
          </cell>
          <cell r="O141">
            <v>999.99</v>
          </cell>
          <cell r="P141">
            <v>999.99</v>
          </cell>
          <cell r="Q141">
            <v>999.99</v>
          </cell>
          <cell r="R141">
            <v>999.99</v>
          </cell>
          <cell r="S141">
            <v>999.99</v>
          </cell>
          <cell r="T141">
            <v>999.99</v>
          </cell>
          <cell r="U141">
            <v>999.99</v>
          </cell>
          <cell r="V141">
            <v>999.99</v>
          </cell>
          <cell r="W141">
            <v>999.99</v>
          </cell>
          <cell r="X141">
            <v>999.99</v>
          </cell>
          <cell r="Y141">
            <v>999.99</v>
          </cell>
          <cell r="Z141">
            <v>999.99</v>
          </cell>
          <cell r="AA141">
            <v>999.99</v>
          </cell>
          <cell r="AB141">
            <v>999.99</v>
          </cell>
          <cell r="AC141">
            <v>999.99</v>
          </cell>
          <cell r="AD141">
            <v>999.99</v>
          </cell>
        </row>
        <row r="142">
          <cell r="K142">
            <v>85.83</v>
          </cell>
          <cell r="L142">
            <v>999.99</v>
          </cell>
          <cell r="M142">
            <v>999.99</v>
          </cell>
          <cell r="N142">
            <v>999.99</v>
          </cell>
          <cell r="O142">
            <v>999.99</v>
          </cell>
          <cell r="P142">
            <v>999.99</v>
          </cell>
          <cell r="Q142">
            <v>113.85</v>
          </cell>
          <cell r="R142">
            <v>999.99</v>
          </cell>
          <cell r="S142">
            <v>999.99</v>
          </cell>
          <cell r="T142">
            <v>999.99</v>
          </cell>
          <cell r="U142">
            <v>999.99</v>
          </cell>
          <cell r="V142">
            <v>999.99</v>
          </cell>
          <cell r="W142">
            <v>999.99</v>
          </cell>
          <cell r="X142">
            <v>999.99</v>
          </cell>
          <cell r="Y142">
            <v>999.99</v>
          </cell>
          <cell r="Z142">
            <v>87.26</v>
          </cell>
          <cell r="AA142">
            <v>89.68</v>
          </cell>
          <cell r="AB142">
            <v>187.99</v>
          </cell>
          <cell r="AC142">
            <v>160.21</v>
          </cell>
          <cell r="AD142">
            <v>152.13</v>
          </cell>
        </row>
        <row r="143">
          <cell r="K143">
            <v>79.459999999999994</v>
          </cell>
          <cell r="L143">
            <v>999.99</v>
          </cell>
          <cell r="M143">
            <v>999.99</v>
          </cell>
          <cell r="N143">
            <v>999.99</v>
          </cell>
          <cell r="O143">
            <v>999.99</v>
          </cell>
          <cell r="P143">
            <v>49.67</v>
          </cell>
          <cell r="Q143">
            <v>151.59</v>
          </cell>
          <cell r="R143">
            <v>999.99</v>
          </cell>
          <cell r="S143">
            <v>999.99</v>
          </cell>
          <cell r="T143">
            <v>999.99</v>
          </cell>
          <cell r="U143">
            <v>161.97</v>
          </cell>
          <cell r="V143">
            <v>999.99</v>
          </cell>
          <cell r="W143">
            <v>999.99</v>
          </cell>
          <cell r="X143">
            <v>999.99</v>
          </cell>
          <cell r="Y143">
            <v>999.99</v>
          </cell>
          <cell r="Z143">
            <v>999.99</v>
          </cell>
          <cell r="AA143">
            <v>999.99</v>
          </cell>
          <cell r="AB143">
            <v>315.81</v>
          </cell>
          <cell r="AC143">
            <v>999.99</v>
          </cell>
          <cell r="AD143">
            <v>999.99</v>
          </cell>
        </row>
        <row r="144">
          <cell r="K144">
            <v>125.73</v>
          </cell>
          <cell r="L144">
            <v>999.99</v>
          </cell>
          <cell r="M144">
            <v>225.13</v>
          </cell>
          <cell r="N144">
            <v>999.99</v>
          </cell>
          <cell r="O144">
            <v>999.99</v>
          </cell>
          <cell r="P144">
            <v>442</v>
          </cell>
          <cell r="Q144">
            <v>250.04</v>
          </cell>
          <cell r="R144">
            <v>999.99</v>
          </cell>
          <cell r="S144">
            <v>999.99</v>
          </cell>
          <cell r="T144">
            <v>999.99</v>
          </cell>
          <cell r="U144">
            <v>215.33</v>
          </cell>
          <cell r="V144">
            <v>999.99</v>
          </cell>
          <cell r="W144">
            <v>999.99</v>
          </cell>
          <cell r="X144">
            <v>999.99</v>
          </cell>
          <cell r="Y144">
            <v>999.99</v>
          </cell>
          <cell r="Z144">
            <v>247.36</v>
          </cell>
          <cell r="AA144">
            <v>240.09</v>
          </cell>
          <cell r="AB144">
            <v>237.96</v>
          </cell>
          <cell r="AC144">
            <v>259.75</v>
          </cell>
          <cell r="AD144">
            <v>262.06</v>
          </cell>
        </row>
        <row r="145">
          <cell r="K145">
            <v>999.99</v>
          </cell>
          <cell r="L145">
            <v>999.99</v>
          </cell>
          <cell r="M145">
            <v>999.99</v>
          </cell>
          <cell r="N145">
            <v>999.99</v>
          </cell>
          <cell r="O145">
            <v>999.99</v>
          </cell>
          <cell r="P145">
            <v>999.99</v>
          </cell>
          <cell r="Q145">
            <v>999.99</v>
          </cell>
          <cell r="R145">
            <v>999.99</v>
          </cell>
          <cell r="S145">
            <v>999.99</v>
          </cell>
          <cell r="T145">
            <v>999.99</v>
          </cell>
          <cell r="U145">
            <v>999.99</v>
          </cell>
          <cell r="V145">
            <v>999.99</v>
          </cell>
          <cell r="W145">
            <v>999.99</v>
          </cell>
          <cell r="X145">
            <v>931.9</v>
          </cell>
          <cell r="Y145">
            <v>619.29</v>
          </cell>
          <cell r="Z145">
            <v>545.91999999999996</v>
          </cell>
          <cell r="AA145">
            <v>615.87</v>
          </cell>
          <cell r="AB145">
            <v>999.99</v>
          </cell>
          <cell r="AC145">
            <v>999.99</v>
          </cell>
          <cell r="AD145">
            <v>999.99</v>
          </cell>
        </row>
        <row r="146">
          <cell r="K146">
            <v>999.99</v>
          </cell>
          <cell r="L146">
            <v>999.99</v>
          </cell>
          <cell r="M146">
            <v>999.99</v>
          </cell>
          <cell r="N146">
            <v>999.99</v>
          </cell>
          <cell r="O146">
            <v>999.99</v>
          </cell>
          <cell r="P146">
            <v>999.99</v>
          </cell>
          <cell r="Q146">
            <v>999.99</v>
          </cell>
          <cell r="R146">
            <v>999.99</v>
          </cell>
          <cell r="S146">
            <v>999.99</v>
          </cell>
          <cell r="T146">
            <v>999.99</v>
          </cell>
          <cell r="U146">
            <v>999.99</v>
          </cell>
          <cell r="V146">
            <v>999.99</v>
          </cell>
          <cell r="W146">
            <v>999.99</v>
          </cell>
          <cell r="X146">
            <v>999.99</v>
          </cell>
          <cell r="Y146">
            <v>999.99</v>
          </cell>
          <cell r="Z146">
            <v>999.99</v>
          </cell>
          <cell r="AA146">
            <v>999.99</v>
          </cell>
          <cell r="AB146">
            <v>999.99</v>
          </cell>
          <cell r="AC146">
            <v>999.99</v>
          </cell>
          <cell r="AD146">
            <v>999.99</v>
          </cell>
        </row>
        <row r="147">
          <cell r="K147">
            <v>145.59</v>
          </cell>
          <cell r="L147">
            <v>999.99</v>
          </cell>
          <cell r="M147">
            <v>999.99</v>
          </cell>
          <cell r="N147">
            <v>999.99</v>
          </cell>
          <cell r="O147">
            <v>999.99</v>
          </cell>
          <cell r="P147">
            <v>121.06</v>
          </cell>
          <cell r="Q147">
            <v>261.93</v>
          </cell>
          <cell r="R147">
            <v>999.99</v>
          </cell>
          <cell r="S147">
            <v>999.99</v>
          </cell>
          <cell r="T147">
            <v>999.99</v>
          </cell>
          <cell r="U147">
            <v>377.16</v>
          </cell>
          <cell r="V147">
            <v>999.99</v>
          </cell>
          <cell r="W147">
            <v>999.99</v>
          </cell>
          <cell r="X147">
            <v>999.99</v>
          </cell>
          <cell r="Y147">
            <v>999.99</v>
          </cell>
          <cell r="Z147">
            <v>999.99</v>
          </cell>
          <cell r="AA147">
            <v>999.99</v>
          </cell>
          <cell r="AB147">
            <v>415.07</v>
          </cell>
          <cell r="AC147">
            <v>999.99</v>
          </cell>
          <cell r="AD147">
            <v>999.99</v>
          </cell>
        </row>
        <row r="148">
          <cell r="K148">
            <v>136.02000000000001</v>
          </cell>
          <cell r="L148">
            <v>999.99</v>
          </cell>
          <cell r="M148">
            <v>999.99</v>
          </cell>
          <cell r="N148">
            <v>999.99</v>
          </cell>
          <cell r="O148">
            <v>999.99</v>
          </cell>
          <cell r="P148">
            <v>127.94</v>
          </cell>
          <cell r="Q148">
            <v>266.89999999999998</v>
          </cell>
          <cell r="R148">
            <v>999.99</v>
          </cell>
          <cell r="S148">
            <v>999.99</v>
          </cell>
          <cell r="T148">
            <v>999.99</v>
          </cell>
          <cell r="U148">
            <v>332.12</v>
          </cell>
          <cell r="V148">
            <v>999.99</v>
          </cell>
          <cell r="W148">
            <v>999.99</v>
          </cell>
          <cell r="X148">
            <v>999.99</v>
          </cell>
          <cell r="Y148">
            <v>999.99</v>
          </cell>
          <cell r="Z148">
            <v>999.99</v>
          </cell>
          <cell r="AA148">
            <v>999.99</v>
          </cell>
          <cell r="AB148">
            <v>248.21</v>
          </cell>
          <cell r="AC148">
            <v>999.99</v>
          </cell>
          <cell r="AD148">
            <v>999.99</v>
          </cell>
        </row>
        <row r="149">
          <cell r="K149">
            <v>205.34</v>
          </cell>
          <cell r="L149">
            <v>999.99</v>
          </cell>
          <cell r="M149">
            <v>999.99</v>
          </cell>
          <cell r="N149">
            <v>999.99</v>
          </cell>
          <cell r="O149">
            <v>999.99</v>
          </cell>
          <cell r="P149">
            <v>999.99</v>
          </cell>
          <cell r="Q149">
            <v>360.59</v>
          </cell>
          <cell r="R149">
            <v>999.99</v>
          </cell>
          <cell r="S149">
            <v>999.99</v>
          </cell>
          <cell r="T149">
            <v>999.99</v>
          </cell>
          <cell r="U149">
            <v>999.99</v>
          </cell>
          <cell r="V149">
            <v>999.99</v>
          </cell>
          <cell r="W149">
            <v>999.99</v>
          </cell>
          <cell r="X149">
            <v>999.99</v>
          </cell>
          <cell r="Y149">
            <v>999.99</v>
          </cell>
          <cell r="Z149">
            <v>999.99</v>
          </cell>
          <cell r="AA149">
            <v>999.99</v>
          </cell>
          <cell r="AB149">
            <v>485.54</v>
          </cell>
          <cell r="AC149">
            <v>999.99</v>
          </cell>
          <cell r="AD149">
            <v>999.99</v>
          </cell>
        </row>
        <row r="150">
          <cell r="K150">
            <v>999.99</v>
          </cell>
          <cell r="L150">
            <v>254.29</v>
          </cell>
          <cell r="M150">
            <v>227.17</v>
          </cell>
          <cell r="N150">
            <v>999.99</v>
          </cell>
          <cell r="O150">
            <v>999.99</v>
          </cell>
          <cell r="P150">
            <v>999.99</v>
          </cell>
          <cell r="Q150">
            <v>999.99</v>
          </cell>
          <cell r="R150">
            <v>999.99</v>
          </cell>
          <cell r="S150">
            <v>999.99</v>
          </cell>
          <cell r="T150">
            <v>999.99</v>
          </cell>
          <cell r="U150">
            <v>999.99</v>
          </cell>
          <cell r="V150">
            <v>999.99</v>
          </cell>
          <cell r="W150">
            <v>999.99</v>
          </cell>
          <cell r="X150">
            <v>263.33999999999997</v>
          </cell>
          <cell r="Y150">
            <v>999.99</v>
          </cell>
          <cell r="Z150">
            <v>204.82</v>
          </cell>
          <cell r="AA150">
            <v>219.61</v>
          </cell>
          <cell r="AB150">
            <v>999.99</v>
          </cell>
          <cell r="AC150">
            <v>285.38</v>
          </cell>
          <cell r="AD150">
            <v>218.14</v>
          </cell>
        </row>
        <row r="151">
          <cell r="K151">
            <v>999.99</v>
          </cell>
          <cell r="L151">
            <v>999.99</v>
          </cell>
          <cell r="M151">
            <v>999.99</v>
          </cell>
          <cell r="N151">
            <v>999.99</v>
          </cell>
          <cell r="O151">
            <v>999.99</v>
          </cell>
          <cell r="P151">
            <v>999.99</v>
          </cell>
          <cell r="Q151">
            <v>999.99</v>
          </cell>
          <cell r="R151">
            <v>999.99</v>
          </cell>
          <cell r="S151">
            <v>999.99</v>
          </cell>
          <cell r="T151">
            <v>999.99</v>
          </cell>
          <cell r="U151">
            <v>999.99</v>
          </cell>
          <cell r="V151">
            <v>999.99</v>
          </cell>
          <cell r="W151">
            <v>999.99</v>
          </cell>
          <cell r="X151">
            <v>999.99</v>
          </cell>
          <cell r="Y151">
            <v>999.99</v>
          </cell>
          <cell r="Z151">
            <v>999.99</v>
          </cell>
          <cell r="AA151">
            <v>999.99</v>
          </cell>
          <cell r="AB151">
            <v>999.99</v>
          </cell>
          <cell r="AC151">
            <v>999.99</v>
          </cell>
          <cell r="AD151">
            <v>999.99</v>
          </cell>
        </row>
        <row r="152">
          <cell r="K152">
            <v>999.99</v>
          </cell>
          <cell r="L152">
            <v>165.74</v>
          </cell>
          <cell r="M152">
            <v>125.22</v>
          </cell>
          <cell r="N152">
            <v>999.99</v>
          </cell>
          <cell r="O152">
            <v>999.99</v>
          </cell>
          <cell r="P152">
            <v>999.99</v>
          </cell>
          <cell r="Q152">
            <v>999.99</v>
          </cell>
          <cell r="R152">
            <v>999.99</v>
          </cell>
          <cell r="S152">
            <v>999.99</v>
          </cell>
          <cell r="T152">
            <v>999.99</v>
          </cell>
          <cell r="U152">
            <v>999.99</v>
          </cell>
          <cell r="V152">
            <v>999.99</v>
          </cell>
          <cell r="W152">
            <v>999.99</v>
          </cell>
          <cell r="X152">
            <v>999.99</v>
          </cell>
          <cell r="Y152">
            <v>999.99</v>
          </cell>
          <cell r="Z152">
            <v>142.47999999999999</v>
          </cell>
          <cell r="AA152">
            <v>116.92</v>
          </cell>
          <cell r="AB152">
            <v>999.99</v>
          </cell>
          <cell r="AC152">
            <v>176.79</v>
          </cell>
          <cell r="AD152">
            <v>184.85</v>
          </cell>
        </row>
        <row r="153">
          <cell r="K153">
            <v>999.99</v>
          </cell>
          <cell r="L153">
            <v>999.99</v>
          </cell>
          <cell r="M153">
            <v>136.54</v>
          </cell>
          <cell r="N153">
            <v>999.99</v>
          </cell>
          <cell r="O153">
            <v>999.99</v>
          </cell>
          <cell r="P153">
            <v>999.99</v>
          </cell>
          <cell r="Q153">
            <v>999.99</v>
          </cell>
          <cell r="R153">
            <v>999.99</v>
          </cell>
          <cell r="S153">
            <v>999.99</v>
          </cell>
          <cell r="T153">
            <v>999.99</v>
          </cell>
          <cell r="U153">
            <v>999.99</v>
          </cell>
          <cell r="V153">
            <v>999.99</v>
          </cell>
          <cell r="W153">
            <v>999.99</v>
          </cell>
          <cell r="X153">
            <v>999.99</v>
          </cell>
          <cell r="Y153">
            <v>999.99</v>
          </cell>
          <cell r="Z153">
            <v>236.08</v>
          </cell>
          <cell r="AA153">
            <v>232.57</v>
          </cell>
          <cell r="AB153">
            <v>999.99</v>
          </cell>
          <cell r="AC153">
            <v>999.99</v>
          </cell>
          <cell r="AD153">
            <v>999.99</v>
          </cell>
        </row>
        <row r="154">
          <cell r="K154">
            <v>999.99</v>
          </cell>
          <cell r="L154">
            <v>999.99</v>
          </cell>
          <cell r="M154">
            <v>78.91</v>
          </cell>
          <cell r="N154">
            <v>999.99</v>
          </cell>
          <cell r="O154">
            <v>999.99</v>
          </cell>
          <cell r="P154">
            <v>999.99</v>
          </cell>
          <cell r="Q154">
            <v>999.99</v>
          </cell>
          <cell r="R154">
            <v>999.99</v>
          </cell>
          <cell r="S154">
            <v>999.99</v>
          </cell>
          <cell r="T154">
            <v>999.99</v>
          </cell>
          <cell r="U154">
            <v>999.99</v>
          </cell>
          <cell r="V154">
            <v>999.99</v>
          </cell>
          <cell r="W154">
            <v>999.99</v>
          </cell>
          <cell r="X154">
            <v>999.99</v>
          </cell>
          <cell r="Y154">
            <v>999.99</v>
          </cell>
          <cell r="Z154">
            <v>999.99</v>
          </cell>
          <cell r="AA154">
            <v>999.99</v>
          </cell>
          <cell r="AB154">
            <v>999.99</v>
          </cell>
          <cell r="AC154">
            <v>999.99</v>
          </cell>
          <cell r="AD154">
            <v>999.99</v>
          </cell>
        </row>
        <row r="155">
          <cell r="K155">
            <v>999.99</v>
          </cell>
          <cell r="L155">
            <v>999.99</v>
          </cell>
          <cell r="M155">
            <v>999.99</v>
          </cell>
          <cell r="N155">
            <v>999.99</v>
          </cell>
          <cell r="O155">
            <v>999.99</v>
          </cell>
          <cell r="P155">
            <v>151.09</v>
          </cell>
          <cell r="Q155">
            <v>253.19</v>
          </cell>
          <cell r="R155">
            <v>999.99</v>
          </cell>
          <cell r="S155">
            <v>999.99</v>
          </cell>
          <cell r="T155">
            <v>999.99</v>
          </cell>
          <cell r="U155">
            <v>245.8</v>
          </cell>
          <cell r="V155">
            <v>999.99</v>
          </cell>
          <cell r="W155">
            <v>999.99</v>
          </cell>
          <cell r="X155">
            <v>999.99</v>
          </cell>
          <cell r="Y155">
            <v>999.99</v>
          </cell>
          <cell r="Z155">
            <v>999.99</v>
          </cell>
          <cell r="AA155">
            <v>999.99</v>
          </cell>
          <cell r="AB155">
            <v>242.81</v>
          </cell>
          <cell r="AC155">
            <v>999.99</v>
          </cell>
          <cell r="AD155">
            <v>999.99</v>
          </cell>
        </row>
        <row r="156">
          <cell r="K156">
            <v>999.99</v>
          </cell>
          <cell r="L156">
            <v>999.99</v>
          </cell>
          <cell r="M156">
            <v>999.99</v>
          </cell>
          <cell r="N156">
            <v>999.99</v>
          </cell>
          <cell r="O156">
            <v>999.99</v>
          </cell>
          <cell r="P156">
            <v>999.99</v>
          </cell>
          <cell r="Q156">
            <v>282.44</v>
          </cell>
          <cell r="R156">
            <v>999.99</v>
          </cell>
          <cell r="S156">
            <v>999.99</v>
          </cell>
          <cell r="T156">
            <v>999.99</v>
          </cell>
          <cell r="U156">
            <v>999.99</v>
          </cell>
          <cell r="V156">
            <v>999.99</v>
          </cell>
          <cell r="W156">
            <v>999.99</v>
          </cell>
          <cell r="X156">
            <v>999.99</v>
          </cell>
          <cell r="Y156">
            <v>999.99</v>
          </cell>
          <cell r="Z156">
            <v>999.99</v>
          </cell>
          <cell r="AA156">
            <v>999.99</v>
          </cell>
          <cell r="AB156">
            <v>362.03</v>
          </cell>
          <cell r="AC156">
            <v>999.99</v>
          </cell>
          <cell r="AD156">
            <v>999.99</v>
          </cell>
        </row>
        <row r="157">
          <cell r="K157">
            <v>999.99</v>
          </cell>
          <cell r="L157">
            <v>116.97</v>
          </cell>
          <cell r="M157">
            <v>107.01</v>
          </cell>
          <cell r="N157">
            <v>999.99</v>
          </cell>
          <cell r="O157">
            <v>999.99</v>
          </cell>
          <cell r="P157">
            <v>999.99</v>
          </cell>
          <cell r="Q157">
            <v>999.99</v>
          </cell>
          <cell r="R157">
            <v>999.99</v>
          </cell>
          <cell r="S157">
            <v>999.99</v>
          </cell>
          <cell r="T157">
            <v>999.99</v>
          </cell>
          <cell r="U157">
            <v>999.99</v>
          </cell>
          <cell r="V157">
            <v>999.99</v>
          </cell>
          <cell r="W157">
            <v>999.99</v>
          </cell>
          <cell r="X157">
            <v>999.99</v>
          </cell>
          <cell r="Y157">
            <v>999.99</v>
          </cell>
          <cell r="Z157">
            <v>999.99</v>
          </cell>
          <cell r="AA157">
            <v>999.99</v>
          </cell>
          <cell r="AB157">
            <v>999.99</v>
          </cell>
          <cell r="AC157">
            <v>999.99</v>
          </cell>
          <cell r="AD157">
            <v>999.99</v>
          </cell>
        </row>
        <row r="158">
          <cell r="K158">
            <v>128.77000000000001</v>
          </cell>
          <cell r="L158">
            <v>999.99</v>
          </cell>
          <cell r="M158">
            <v>999.99</v>
          </cell>
          <cell r="N158">
            <v>999.99</v>
          </cell>
          <cell r="O158">
            <v>999.99</v>
          </cell>
          <cell r="P158">
            <v>999.99</v>
          </cell>
          <cell r="Q158">
            <v>212.98</v>
          </cell>
          <cell r="R158">
            <v>999.99</v>
          </cell>
          <cell r="S158">
            <v>999.99</v>
          </cell>
          <cell r="T158">
            <v>999.99</v>
          </cell>
          <cell r="U158">
            <v>999.99</v>
          </cell>
          <cell r="V158">
            <v>999.99</v>
          </cell>
          <cell r="W158">
            <v>999.99</v>
          </cell>
          <cell r="X158">
            <v>999.99</v>
          </cell>
          <cell r="Y158">
            <v>999.99</v>
          </cell>
          <cell r="Z158">
            <v>999.99</v>
          </cell>
          <cell r="AA158">
            <v>999.99</v>
          </cell>
          <cell r="AB158">
            <v>236.65</v>
          </cell>
          <cell r="AC158">
            <v>999.99</v>
          </cell>
          <cell r="AD158">
            <v>999.99</v>
          </cell>
        </row>
        <row r="159">
          <cell r="K159">
            <v>999.99</v>
          </cell>
          <cell r="L159">
            <v>293.81</v>
          </cell>
          <cell r="M159">
            <v>999.99</v>
          </cell>
          <cell r="N159">
            <v>999.99</v>
          </cell>
          <cell r="O159">
            <v>999.99</v>
          </cell>
          <cell r="P159">
            <v>999.99</v>
          </cell>
          <cell r="Q159">
            <v>999.99</v>
          </cell>
          <cell r="R159">
            <v>999.99</v>
          </cell>
          <cell r="S159">
            <v>999.99</v>
          </cell>
          <cell r="T159">
            <v>999.99</v>
          </cell>
          <cell r="U159">
            <v>999.99</v>
          </cell>
          <cell r="V159">
            <v>278.52</v>
          </cell>
          <cell r="W159">
            <v>999.99</v>
          </cell>
          <cell r="X159">
            <v>419.9</v>
          </cell>
          <cell r="Y159">
            <v>356.95</v>
          </cell>
          <cell r="Z159">
            <v>420.09</v>
          </cell>
          <cell r="AA159">
            <v>391.86</v>
          </cell>
          <cell r="AB159">
            <v>999.99</v>
          </cell>
          <cell r="AC159">
            <v>999.99</v>
          </cell>
          <cell r="AD159">
            <v>999.99</v>
          </cell>
        </row>
        <row r="160">
          <cell r="K160">
            <v>999.99</v>
          </cell>
          <cell r="L160">
            <v>999.99</v>
          </cell>
          <cell r="M160">
            <v>95.61</v>
          </cell>
          <cell r="N160">
            <v>999.99</v>
          </cell>
          <cell r="O160">
            <v>999.99</v>
          </cell>
          <cell r="P160">
            <v>999.99</v>
          </cell>
          <cell r="Q160">
            <v>999.99</v>
          </cell>
          <cell r="R160">
            <v>999.99</v>
          </cell>
          <cell r="S160">
            <v>999.99</v>
          </cell>
          <cell r="T160">
            <v>999.99</v>
          </cell>
          <cell r="U160">
            <v>999.99</v>
          </cell>
          <cell r="V160">
            <v>999.99</v>
          </cell>
          <cell r="W160">
            <v>999.99</v>
          </cell>
          <cell r="X160">
            <v>140.1</v>
          </cell>
          <cell r="Y160">
            <v>80.77</v>
          </cell>
          <cell r="Z160">
            <v>71.5</v>
          </cell>
          <cell r="AA160">
            <v>81.75</v>
          </cell>
          <cell r="AB160">
            <v>999.99</v>
          </cell>
          <cell r="AC160">
            <v>83.02</v>
          </cell>
          <cell r="AD160">
            <v>87.34</v>
          </cell>
        </row>
        <row r="161">
          <cell r="K161">
            <v>999.99</v>
          </cell>
          <cell r="L161">
            <v>999.99</v>
          </cell>
          <cell r="M161">
            <v>999.99</v>
          </cell>
          <cell r="N161">
            <v>999.99</v>
          </cell>
          <cell r="O161">
            <v>197.72</v>
          </cell>
          <cell r="P161">
            <v>999.99</v>
          </cell>
          <cell r="Q161">
            <v>999.99</v>
          </cell>
          <cell r="R161">
            <v>234.55</v>
          </cell>
          <cell r="S161">
            <v>999.99</v>
          </cell>
          <cell r="T161">
            <v>227.46</v>
          </cell>
          <cell r="U161">
            <v>999.99</v>
          </cell>
          <cell r="V161">
            <v>999.99</v>
          </cell>
          <cell r="W161">
            <v>999.99</v>
          </cell>
          <cell r="X161">
            <v>999.99</v>
          </cell>
          <cell r="Y161">
            <v>999.99</v>
          </cell>
          <cell r="Z161">
            <v>999.99</v>
          </cell>
          <cell r="AA161">
            <v>999.99</v>
          </cell>
          <cell r="AB161">
            <v>999.99</v>
          </cell>
          <cell r="AC161">
            <v>999.99</v>
          </cell>
          <cell r="AD161">
            <v>999.99</v>
          </cell>
        </row>
        <row r="162">
          <cell r="K162">
            <v>999.99</v>
          </cell>
          <cell r="L162">
            <v>341.49</v>
          </cell>
          <cell r="M162">
            <v>292.45999999999998</v>
          </cell>
          <cell r="N162">
            <v>999.99</v>
          </cell>
          <cell r="O162">
            <v>999.99</v>
          </cell>
          <cell r="P162">
            <v>999.99</v>
          </cell>
          <cell r="Q162">
            <v>999.99</v>
          </cell>
          <cell r="R162">
            <v>999.99</v>
          </cell>
          <cell r="S162">
            <v>999.99</v>
          </cell>
          <cell r="T162">
            <v>999.99</v>
          </cell>
          <cell r="U162">
            <v>999.99</v>
          </cell>
          <cell r="V162">
            <v>999.99</v>
          </cell>
          <cell r="W162">
            <v>999.99</v>
          </cell>
          <cell r="X162">
            <v>427.73</v>
          </cell>
          <cell r="Y162">
            <v>370.47</v>
          </cell>
          <cell r="Z162">
            <v>365.52</v>
          </cell>
          <cell r="AA162">
            <v>349.7</v>
          </cell>
          <cell r="AB162">
            <v>999.99</v>
          </cell>
          <cell r="AC162">
            <v>999.99</v>
          </cell>
          <cell r="AD162">
            <v>999.99</v>
          </cell>
        </row>
        <row r="163">
          <cell r="K163">
            <v>999.99</v>
          </cell>
          <cell r="L163">
            <v>999.99</v>
          </cell>
          <cell r="M163">
            <v>999.99</v>
          </cell>
          <cell r="N163">
            <v>999.99</v>
          </cell>
          <cell r="O163">
            <v>999.99</v>
          </cell>
          <cell r="P163">
            <v>999.99</v>
          </cell>
          <cell r="Q163">
            <v>999.99</v>
          </cell>
          <cell r="R163">
            <v>999.99</v>
          </cell>
          <cell r="S163">
            <v>999.99</v>
          </cell>
          <cell r="T163">
            <v>999.99</v>
          </cell>
          <cell r="U163">
            <v>999.99</v>
          </cell>
          <cell r="V163">
            <v>999.99</v>
          </cell>
          <cell r="W163">
            <v>999.99</v>
          </cell>
          <cell r="X163">
            <v>999.99</v>
          </cell>
          <cell r="Y163">
            <v>999.99</v>
          </cell>
          <cell r="Z163">
            <v>999.99</v>
          </cell>
          <cell r="AA163">
            <v>999.99</v>
          </cell>
          <cell r="AB163">
            <v>999.99</v>
          </cell>
          <cell r="AC163">
            <v>999.99</v>
          </cell>
          <cell r="AD163">
            <v>999.99</v>
          </cell>
        </row>
        <row r="164">
          <cell r="K164">
            <v>999.99</v>
          </cell>
          <cell r="L164">
            <v>255.95</v>
          </cell>
          <cell r="M164">
            <v>229.73</v>
          </cell>
          <cell r="N164">
            <v>999.99</v>
          </cell>
          <cell r="O164">
            <v>999.99</v>
          </cell>
          <cell r="P164">
            <v>999.99</v>
          </cell>
          <cell r="Q164">
            <v>999.99</v>
          </cell>
          <cell r="R164">
            <v>999.99</v>
          </cell>
          <cell r="S164">
            <v>999.99</v>
          </cell>
          <cell r="T164">
            <v>999.99</v>
          </cell>
          <cell r="U164">
            <v>999.99</v>
          </cell>
          <cell r="V164">
            <v>999.99</v>
          </cell>
          <cell r="W164">
            <v>999.99</v>
          </cell>
          <cell r="X164">
            <v>287.10000000000002</v>
          </cell>
          <cell r="Y164">
            <v>999.99</v>
          </cell>
          <cell r="Z164">
            <v>318.62</v>
          </cell>
          <cell r="AA164">
            <v>999.99</v>
          </cell>
          <cell r="AB164">
            <v>999.99</v>
          </cell>
          <cell r="AC164">
            <v>380.15</v>
          </cell>
          <cell r="AD164">
            <v>350.51</v>
          </cell>
        </row>
        <row r="165">
          <cell r="K165">
            <v>126.33</v>
          </cell>
          <cell r="L165">
            <v>999.99</v>
          </cell>
          <cell r="M165">
            <v>999.99</v>
          </cell>
          <cell r="N165">
            <v>999.99</v>
          </cell>
          <cell r="O165">
            <v>154.19999999999999</v>
          </cell>
          <cell r="P165">
            <v>999.99</v>
          </cell>
          <cell r="Q165">
            <v>179.35</v>
          </cell>
          <cell r="R165">
            <v>202.68</v>
          </cell>
          <cell r="S165">
            <v>999.99</v>
          </cell>
          <cell r="T165">
            <v>224.98</v>
          </cell>
          <cell r="U165">
            <v>999.99</v>
          </cell>
          <cell r="V165">
            <v>999.99</v>
          </cell>
          <cell r="W165">
            <v>999.99</v>
          </cell>
          <cell r="X165">
            <v>999.99</v>
          </cell>
          <cell r="Y165">
            <v>999.99</v>
          </cell>
          <cell r="Z165">
            <v>999.99</v>
          </cell>
          <cell r="AA165">
            <v>999.99</v>
          </cell>
          <cell r="AB165">
            <v>360.14</v>
          </cell>
          <cell r="AC165">
            <v>999.99</v>
          </cell>
          <cell r="AD165">
            <v>999.99</v>
          </cell>
        </row>
        <row r="166">
          <cell r="K166">
            <v>999.99</v>
          </cell>
          <cell r="L166">
            <v>107.07</v>
          </cell>
          <cell r="M166">
            <v>114.26</v>
          </cell>
          <cell r="N166">
            <v>999.99</v>
          </cell>
          <cell r="O166">
            <v>999.99</v>
          </cell>
          <cell r="P166">
            <v>999.99</v>
          </cell>
          <cell r="Q166">
            <v>999.99</v>
          </cell>
          <cell r="R166">
            <v>999.99</v>
          </cell>
          <cell r="S166">
            <v>999.99</v>
          </cell>
          <cell r="T166">
            <v>999.99</v>
          </cell>
          <cell r="U166">
            <v>999.99</v>
          </cell>
          <cell r="V166">
            <v>999.99</v>
          </cell>
          <cell r="W166">
            <v>999.99</v>
          </cell>
          <cell r="X166">
            <v>74.47</v>
          </cell>
          <cell r="Y166">
            <v>87.17</v>
          </cell>
          <cell r="Z166">
            <v>194.51</v>
          </cell>
          <cell r="AA166">
            <v>999.99</v>
          </cell>
          <cell r="AB166">
            <v>999.99</v>
          </cell>
          <cell r="AC166">
            <v>122.97</v>
          </cell>
          <cell r="AD166">
            <v>110.78</v>
          </cell>
        </row>
        <row r="167">
          <cell r="K167">
            <v>169.64</v>
          </cell>
          <cell r="L167">
            <v>999.99</v>
          </cell>
          <cell r="M167">
            <v>999.99</v>
          </cell>
          <cell r="N167">
            <v>999.99</v>
          </cell>
          <cell r="O167">
            <v>999.99</v>
          </cell>
          <cell r="P167">
            <v>999.99</v>
          </cell>
          <cell r="Q167">
            <v>265.41000000000003</v>
          </cell>
          <cell r="R167">
            <v>999.99</v>
          </cell>
          <cell r="S167">
            <v>999.99</v>
          </cell>
          <cell r="T167">
            <v>999.99</v>
          </cell>
          <cell r="U167">
            <v>237.73</v>
          </cell>
          <cell r="V167">
            <v>999.99</v>
          </cell>
          <cell r="W167">
            <v>999.99</v>
          </cell>
          <cell r="X167">
            <v>999.99</v>
          </cell>
          <cell r="Y167">
            <v>999.99</v>
          </cell>
          <cell r="Z167">
            <v>999.99</v>
          </cell>
          <cell r="AA167">
            <v>999.99</v>
          </cell>
          <cell r="AB167">
            <v>303.58</v>
          </cell>
          <cell r="AC167">
            <v>999.99</v>
          </cell>
          <cell r="AD167">
            <v>999.99</v>
          </cell>
        </row>
        <row r="168">
          <cell r="K168">
            <v>999.99</v>
          </cell>
          <cell r="L168">
            <v>999.99</v>
          </cell>
          <cell r="M168">
            <v>138.08000000000001</v>
          </cell>
          <cell r="N168">
            <v>999.99</v>
          </cell>
          <cell r="O168">
            <v>999.99</v>
          </cell>
          <cell r="P168">
            <v>999.99</v>
          </cell>
          <cell r="Q168">
            <v>999.99</v>
          </cell>
          <cell r="R168">
            <v>999.99</v>
          </cell>
          <cell r="S168">
            <v>999.99</v>
          </cell>
          <cell r="T168">
            <v>999.99</v>
          </cell>
          <cell r="U168">
            <v>999.99</v>
          </cell>
          <cell r="V168">
            <v>999.99</v>
          </cell>
          <cell r="W168">
            <v>999.99</v>
          </cell>
          <cell r="X168">
            <v>308.8</v>
          </cell>
          <cell r="Y168">
            <v>999.99</v>
          </cell>
          <cell r="Z168">
            <v>258.06</v>
          </cell>
          <cell r="AA168">
            <v>257.12</v>
          </cell>
          <cell r="AB168">
            <v>999.99</v>
          </cell>
          <cell r="AC168">
            <v>999.99</v>
          </cell>
          <cell r="AD168">
            <v>999.99</v>
          </cell>
        </row>
        <row r="169">
          <cell r="K169">
            <v>252.23</v>
          </cell>
          <cell r="L169">
            <v>999.99</v>
          </cell>
          <cell r="M169">
            <v>999.99</v>
          </cell>
          <cell r="N169">
            <v>999.99</v>
          </cell>
          <cell r="O169">
            <v>999.99</v>
          </cell>
          <cell r="P169">
            <v>540.91999999999996</v>
          </cell>
          <cell r="Q169">
            <v>323.60000000000002</v>
          </cell>
          <cell r="R169">
            <v>999.99</v>
          </cell>
          <cell r="S169">
            <v>999.99</v>
          </cell>
          <cell r="T169">
            <v>999.99</v>
          </cell>
          <cell r="U169">
            <v>328.5</v>
          </cell>
          <cell r="V169">
            <v>999.99</v>
          </cell>
          <cell r="W169">
            <v>999.99</v>
          </cell>
          <cell r="X169">
            <v>999.99</v>
          </cell>
          <cell r="Y169">
            <v>999.99</v>
          </cell>
          <cell r="Z169">
            <v>999.99</v>
          </cell>
          <cell r="AA169">
            <v>999.99</v>
          </cell>
          <cell r="AB169">
            <v>377.6</v>
          </cell>
          <cell r="AC169">
            <v>999.99</v>
          </cell>
          <cell r="AD169">
            <v>999.99</v>
          </cell>
        </row>
        <row r="170">
          <cell r="K170">
            <v>999.99</v>
          </cell>
          <cell r="L170">
            <v>322.95999999999998</v>
          </cell>
          <cell r="M170">
            <v>288.04000000000002</v>
          </cell>
          <cell r="N170">
            <v>999.99</v>
          </cell>
          <cell r="O170">
            <v>999.99</v>
          </cell>
          <cell r="P170">
            <v>999.99</v>
          </cell>
          <cell r="Q170">
            <v>999.99</v>
          </cell>
          <cell r="R170">
            <v>999.99</v>
          </cell>
          <cell r="S170">
            <v>999.99</v>
          </cell>
          <cell r="T170">
            <v>999.99</v>
          </cell>
          <cell r="U170">
            <v>999.99</v>
          </cell>
          <cell r="V170">
            <v>999.99</v>
          </cell>
          <cell r="W170">
            <v>999.99</v>
          </cell>
          <cell r="X170">
            <v>479.44</v>
          </cell>
          <cell r="Y170">
            <v>516.34</v>
          </cell>
          <cell r="Z170">
            <v>365.96</v>
          </cell>
          <cell r="AA170">
            <v>394.5</v>
          </cell>
          <cell r="AB170">
            <v>999.99</v>
          </cell>
          <cell r="AC170">
            <v>511.66</v>
          </cell>
          <cell r="AD170">
            <v>457.46</v>
          </cell>
        </row>
        <row r="171">
          <cell r="K171">
            <v>999.99</v>
          </cell>
          <cell r="L171">
            <v>210.72</v>
          </cell>
          <cell r="M171">
            <v>999.99</v>
          </cell>
          <cell r="N171">
            <v>999.99</v>
          </cell>
          <cell r="O171">
            <v>999.99</v>
          </cell>
          <cell r="P171">
            <v>999.99</v>
          </cell>
          <cell r="Q171">
            <v>999.99</v>
          </cell>
          <cell r="R171">
            <v>999.99</v>
          </cell>
          <cell r="S171">
            <v>999.99</v>
          </cell>
          <cell r="T171">
            <v>999.99</v>
          </cell>
          <cell r="U171">
            <v>999.99</v>
          </cell>
          <cell r="V171">
            <v>999.99</v>
          </cell>
          <cell r="W171">
            <v>999.99</v>
          </cell>
          <cell r="X171">
            <v>999.99</v>
          </cell>
          <cell r="Y171">
            <v>999.99</v>
          </cell>
          <cell r="Z171">
            <v>999.99</v>
          </cell>
          <cell r="AA171">
            <v>999.99</v>
          </cell>
          <cell r="AB171">
            <v>999.99</v>
          </cell>
          <cell r="AC171">
            <v>999.99</v>
          </cell>
          <cell r="AD171">
            <v>999.99</v>
          </cell>
        </row>
        <row r="172">
          <cell r="K172">
            <v>999.99</v>
          </cell>
          <cell r="L172">
            <v>999.99</v>
          </cell>
          <cell r="M172">
            <v>999.99</v>
          </cell>
          <cell r="N172">
            <v>999.99</v>
          </cell>
          <cell r="O172">
            <v>999.99</v>
          </cell>
          <cell r="P172">
            <v>999.99</v>
          </cell>
          <cell r="Q172">
            <v>999.99</v>
          </cell>
          <cell r="R172">
            <v>999.99</v>
          </cell>
          <cell r="S172">
            <v>999.99</v>
          </cell>
          <cell r="T172">
            <v>999.99</v>
          </cell>
          <cell r="U172">
            <v>432.12</v>
          </cell>
          <cell r="V172">
            <v>999.99</v>
          </cell>
          <cell r="W172">
            <v>999.99</v>
          </cell>
          <cell r="X172">
            <v>999.99</v>
          </cell>
          <cell r="Y172">
            <v>999.99</v>
          </cell>
          <cell r="Z172">
            <v>999.99</v>
          </cell>
          <cell r="AA172">
            <v>999.99</v>
          </cell>
          <cell r="AB172">
            <v>999.99</v>
          </cell>
          <cell r="AC172">
            <v>999.99</v>
          </cell>
          <cell r="AD172">
            <v>999.99</v>
          </cell>
        </row>
        <row r="173">
          <cell r="K173">
            <v>999.99</v>
          </cell>
          <cell r="L173">
            <v>999.99</v>
          </cell>
          <cell r="M173">
            <v>999.99</v>
          </cell>
          <cell r="N173">
            <v>999.99</v>
          </cell>
          <cell r="O173">
            <v>999.99</v>
          </cell>
          <cell r="P173">
            <v>142.71</v>
          </cell>
          <cell r="Q173">
            <v>209.09</v>
          </cell>
          <cell r="R173">
            <v>999.99</v>
          </cell>
          <cell r="S173">
            <v>999.99</v>
          </cell>
          <cell r="T173">
            <v>999.99</v>
          </cell>
          <cell r="U173">
            <v>999.99</v>
          </cell>
          <cell r="V173">
            <v>999.99</v>
          </cell>
          <cell r="W173">
            <v>999.99</v>
          </cell>
          <cell r="X173">
            <v>999.99</v>
          </cell>
          <cell r="Y173">
            <v>999.99</v>
          </cell>
          <cell r="Z173">
            <v>999.99</v>
          </cell>
          <cell r="AA173">
            <v>999.99</v>
          </cell>
          <cell r="AB173">
            <v>256.60000000000002</v>
          </cell>
          <cell r="AC173">
            <v>999.99</v>
          </cell>
          <cell r="AD173">
            <v>999.99</v>
          </cell>
        </row>
        <row r="174">
          <cell r="K174">
            <v>231.16</v>
          </cell>
          <cell r="L174">
            <v>999.99</v>
          </cell>
          <cell r="M174">
            <v>999.99</v>
          </cell>
          <cell r="N174">
            <v>999.99</v>
          </cell>
          <cell r="O174">
            <v>999.99</v>
          </cell>
          <cell r="P174">
            <v>999.99</v>
          </cell>
          <cell r="Q174">
            <v>999.99</v>
          </cell>
          <cell r="R174">
            <v>999.99</v>
          </cell>
          <cell r="S174">
            <v>999.99</v>
          </cell>
          <cell r="T174">
            <v>999.99</v>
          </cell>
          <cell r="U174">
            <v>363.84</v>
          </cell>
          <cell r="V174">
            <v>999.99</v>
          </cell>
          <cell r="W174">
            <v>999.99</v>
          </cell>
          <cell r="X174">
            <v>999.99</v>
          </cell>
          <cell r="Y174">
            <v>999.99</v>
          </cell>
          <cell r="Z174">
            <v>369.8</v>
          </cell>
          <cell r="AA174">
            <v>341.05</v>
          </cell>
          <cell r="AB174">
            <v>415.64</v>
          </cell>
          <cell r="AC174">
            <v>411.68</v>
          </cell>
          <cell r="AD174">
            <v>339.09</v>
          </cell>
        </row>
        <row r="175">
          <cell r="K175">
            <v>999.99</v>
          </cell>
          <cell r="L175">
            <v>999.99</v>
          </cell>
          <cell r="M175">
            <v>999.99</v>
          </cell>
          <cell r="N175">
            <v>999.99</v>
          </cell>
          <cell r="O175">
            <v>999.99</v>
          </cell>
          <cell r="P175">
            <v>999.99</v>
          </cell>
          <cell r="Q175">
            <v>999.99</v>
          </cell>
          <cell r="R175">
            <v>999.99</v>
          </cell>
          <cell r="S175">
            <v>999.99</v>
          </cell>
          <cell r="T175">
            <v>999.99</v>
          </cell>
          <cell r="U175">
            <v>999.99</v>
          </cell>
          <cell r="V175">
            <v>137</v>
          </cell>
          <cell r="W175">
            <v>999.99</v>
          </cell>
          <cell r="X175">
            <v>177.54</v>
          </cell>
          <cell r="Y175">
            <v>114.99</v>
          </cell>
          <cell r="Z175">
            <v>999.99</v>
          </cell>
          <cell r="AA175">
            <v>102.62</v>
          </cell>
          <cell r="AB175">
            <v>999.99</v>
          </cell>
          <cell r="AC175">
            <v>205.01</v>
          </cell>
          <cell r="AD175">
            <v>163.29</v>
          </cell>
        </row>
        <row r="176">
          <cell r="K176">
            <v>91.8</v>
          </cell>
          <cell r="L176">
            <v>999.99</v>
          </cell>
          <cell r="M176">
            <v>999.99</v>
          </cell>
          <cell r="N176">
            <v>94.48</v>
          </cell>
          <cell r="O176">
            <v>999.99</v>
          </cell>
          <cell r="P176">
            <v>999.99</v>
          </cell>
          <cell r="Q176">
            <v>159.25</v>
          </cell>
          <cell r="R176">
            <v>176.92</v>
          </cell>
          <cell r="S176">
            <v>164.81</v>
          </cell>
          <cell r="T176">
            <v>164.81</v>
          </cell>
          <cell r="U176">
            <v>999.99</v>
          </cell>
          <cell r="V176">
            <v>999.99</v>
          </cell>
          <cell r="W176">
            <v>999.99</v>
          </cell>
          <cell r="X176">
            <v>999.99</v>
          </cell>
          <cell r="Y176">
            <v>999.99</v>
          </cell>
          <cell r="Z176">
            <v>999.99</v>
          </cell>
          <cell r="AA176">
            <v>999.99</v>
          </cell>
          <cell r="AB176">
            <v>193.03</v>
          </cell>
          <cell r="AC176">
            <v>999.99</v>
          </cell>
          <cell r="AD176">
            <v>999.99</v>
          </cell>
        </row>
        <row r="177">
          <cell r="K177">
            <v>999.99</v>
          </cell>
          <cell r="L177">
            <v>999.99</v>
          </cell>
          <cell r="M177">
            <v>167.07</v>
          </cell>
          <cell r="N177">
            <v>999.99</v>
          </cell>
          <cell r="O177">
            <v>999.99</v>
          </cell>
          <cell r="P177">
            <v>999.99</v>
          </cell>
          <cell r="Q177">
            <v>999.99</v>
          </cell>
          <cell r="R177">
            <v>999.99</v>
          </cell>
          <cell r="S177">
            <v>999.99</v>
          </cell>
          <cell r="T177">
            <v>999.99</v>
          </cell>
          <cell r="U177">
            <v>999.99</v>
          </cell>
          <cell r="V177">
            <v>999.99</v>
          </cell>
          <cell r="W177">
            <v>999.99</v>
          </cell>
          <cell r="X177">
            <v>231.84</v>
          </cell>
          <cell r="Y177">
            <v>190.67</v>
          </cell>
          <cell r="Z177">
            <v>260.44</v>
          </cell>
          <cell r="AA177">
            <v>212.28</v>
          </cell>
          <cell r="AB177">
            <v>999.99</v>
          </cell>
          <cell r="AC177">
            <v>191.38</v>
          </cell>
          <cell r="AD177">
            <v>216.61</v>
          </cell>
        </row>
        <row r="178">
          <cell r="K178">
            <v>999.99</v>
          </cell>
          <cell r="L178">
            <v>999.99</v>
          </cell>
          <cell r="M178">
            <v>999.99</v>
          </cell>
          <cell r="N178">
            <v>999.99</v>
          </cell>
          <cell r="O178">
            <v>999.99</v>
          </cell>
          <cell r="P178">
            <v>874.71</v>
          </cell>
          <cell r="Q178">
            <v>559.09</v>
          </cell>
          <cell r="R178">
            <v>999.99</v>
          </cell>
          <cell r="S178">
            <v>999.99</v>
          </cell>
          <cell r="T178">
            <v>999.99</v>
          </cell>
          <cell r="U178">
            <v>999.99</v>
          </cell>
          <cell r="V178">
            <v>999.99</v>
          </cell>
          <cell r="W178">
            <v>999.99</v>
          </cell>
          <cell r="X178">
            <v>999.99</v>
          </cell>
          <cell r="Y178">
            <v>999.99</v>
          </cell>
          <cell r="Z178">
            <v>999.99</v>
          </cell>
          <cell r="AA178">
            <v>999.99</v>
          </cell>
          <cell r="AB178">
            <v>278.79000000000002</v>
          </cell>
          <cell r="AC178">
            <v>999.99</v>
          </cell>
          <cell r="AD178">
            <v>999.99</v>
          </cell>
        </row>
        <row r="179">
          <cell r="K179">
            <v>93.5</v>
          </cell>
          <cell r="L179">
            <v>999.99</v>
          </cell>
          <cell r="M179">
            <v>999.99</v>
          </cell>
          <cell r="N179">
            <v>105.25</v>
          </cell>
          <cell r="O179">
            <v>999.99</v>
          </cell>
          <cell r="P179">
            <v>999.99</v>
          </cell>
          <cell r="Q179">
            <v>137.38</v>
          </cell>
          <cell r="R179">
            <v>144.94</v>
          </cell>
          <cell r="S179">
            <v>152.72999999999999</v>
          </cell>
          <cell r="T179">
            <v>152.72999999999999</v>
          </cell>
          <cell r="U179">
            <v>999.99</v>
          </cell>
          <cell r="V179">
            <v>999.99</v>
          </cell>
          <cell r="W179">
            <v>999.99</v>
          </cell>
          <cell r="X179">
            <v>999.99</v>
          </cell>
          <cell r="Y179">
            <v>999.99</v>
          </cell>
          <cell r="Z179">
            <v>132.13</v>
          </cell>
          <cell r="AA179">
            <v>127.97</v>
          </cell>
          <cell r="AB179">
            <v>172.52</v>
          </cell>
          <cell r="AC179">
            <v>199.67</v>
          </cell>
          <cell r="AD179">
            <v>183.48</v>
          </cell>
        </row>
        <row r="180">
          <cell r="K180">
            <v>999.99</v>
          </cell>
          <cell r="L180">
            <v>166.93</v>
          </cell>
          <cell r="M180">
            <v>127.2</v>
          </cell>
          <cell r="N180">
            <v>999.99</v>
          </cell>
          <cell r="O180">
            <v>999.99</v>
          </cell>
          <cell r="P180">
            <v>999.99</v>
          </cell>
          <cell r="Q180">
            <v>999.99</v>
          </cell>
          <cell r="R180">
            <v>999.99</v>
          </cell>
          <cell r="S180">
            <v>999.99</v>
          </cell>
          <cell r="T180">
            <v>999.99</v>
          </cell>
          <cell r="U180">
            <v>999.99</v>
          </cell>
          <cell r="V180">
            <v>999.99</v>
          </cell>
          <cell r="W180">
            <v>999.99</v>
          </cell>
          <cell r="X180">
            <v>153.96</v>
          </cell>
          <cell r="Y180">
            <v>999.99</v>
          </cell>
          <cell r="Z180">
            <v>110.35</v>
          </cell>
          <cell r="AA180">
            <v>84.56</v>
          </cell>
          <cell r="AB180">
            <v>999.99</v>
          </cell>
          <cell r="AC180">
            <v>186.83</v>
          </cell>
          <cell r="AD180">
            <v>175.01</v>
          </cell>
        </row>
        <row r="181">
          <cell r="K181">
            <v>999.99</v>
          </cell>
          <cell r="L181">
            <v>999.99</v>
          </cell>
          <cell r="M181">
            <v>999.99</v>
          </cell>
          <cell r="N181">
            <v>999.99</v>
          </cell>
          <cell r="O181">
            <v>999.99</v>
          </cell>
          <cell r="P181">
            <v>999.99</v>
          </cell>
          <cell r="Q181">
            <v>999.99</v>
          </cell>
          <cell r="R181">
            <v>999.99</v>
          </cell>
          <cell r="S181">
            <v>999.99</v>
          </cell>
          <cell r="T181">
            <v>999.99</v>
          </cell>
          <cell r="U181">
            <v>338.37</v>
          </cell>
          <cell r="V181">
            <v>999.99</v>
          </cell>
          <cell r="W181">
            <v>999.99</v>
          </cell>
          <cell r="X181">
            <v>999.99</v>
          </cell>
          <cell r="Y181">
            <v>999.99</v>
          </cell>
          <cell r="Z181">
            <v>999.99</v>
          </cell>
          <cell r="AA181">
            <v>999.99</v>
          </cell>
          <cell r="AB181">
            <v>999.99</v>
          </cell>
          <cell r="AC181">
            <v>999.99</v>
          </cell>
          <cell r="AD181">
            <v>999.99</v>
          </cell>
        </row>
        <row r="182">
          <cell r="K182">
            <v>190.35</v>
          </cell>
          <cell r="L182">
            <v>999.99</v>
          </cell>
          <cell r="M182">
            <v>999.99</v>
          </cell>
          <cell r="N182">
            <v>999.99</v>
          </cell>
          <cell r="O182">
            <v>190.42</v>
          </cell>
          <cell r="P182">
            <v>999.99</v>
          </cell>
          <cell r="Q182">
            <v>999.99</v>
          </cell>
          <cell r="R182">
            <v>237.61</v>
          </cell>
          <cell r="S182">
            <v>999.99</v>
          </cell>
          <cell r="T182">
            <v>228.07</v>
          </cell>
          <cell r="U182">
            <v>999.99</v>
          </cell>
          <cell r="V182">
            <v>999.99</v>
          </cell>
          <cell r="W182">
            <v>999.99</v>
          </cell>
          <cell r="X182">
            <v>999.99</v>
          </cell>
          <cell r="Y182">
            <v>999.99</v>
          </cell>
          <cell r="Z182">
            <v>999.99</v>
          </cell>
          <cell r="AA182">
            <v>999.99</v>
          </cell>
          <cell r="AB182">
            <v>387.41</v>
          </cell>
          <cell r="AC182">
            <v>999.99</v>
          </cell>
          <cell r="AD182">
            <v>999.99</v>
          </cell>
        </row>
        <row r="183">
          <cell r="K183">
            <v>999.99</v>
          </cell>
          <cell r="L183">
            <v>104.6</v>
          </cell>
          <cell r="M183">
            <v>87.69</v>
          </cell>
          <cell r="N183">
            <v>999.99</v>
          </cell>
          <cell r="O183">
            <v>999.99</v>
          </cell>
          <cell r="P183">
            <v>999.99</v>
          </cell>
          <cell r="Q183">
            <v>999.99</v>
          </cell>
          <cell r="R183">
            <v>999.99</v>
          </cell>
          <cell r="S183">
            <v>999.99</v>
          </cell>
          <cell r="T183">
            <v>999.99</v>
          </cell>
          <cell r="U183">
            <v>999.99</v>
          </cell>
          <cell r="V183">
            <v>110.13</v>
          </cell>
          <cell r="W183">
            <v>101.81</v>
          </cell>
          <cell r="X183">
            <v>97.62</v>
          </cell>
          <cell r="Y183">
            <v>106.94</v>
          </cell>
          <cell r="Z183">
            <v>115.22</v>
          </cell>
          <cell r="AA183">
            <v>108.14</v>
          </cell>
          <cell r="AB183">
            <v>999.99</v>
          </cell>
          <cell r="AC183">
            <v>137.12</v>
          </cell>
          <cell r="AD183">
            <v>136.68</v>
          </cell>
        </row>
        <row r="184">
          <cell r="K184">
            <v>999.99</v>
          </cell>
          <cell r="L184">
            <v>999.99</v>
          </cell>
          <cell r="M184">
            <v>172.79</v>
          </cell>
          <cell r="N184">
            <v>999.99</v>
          </cell>
          <cell r="O184">
            <v>999.99</v>
          </cell>
          <cell r="P184">
            <v>999.99</v>
          </cell>
          <cell r="Q184">
            <v>999.99</v>
          </cell>
          <cell r="R184">
            <v>999.99</v>
          </cell>
          <cell r="S184">
            <v>999.99</v>
          </cell>
          <cell r="T184">
            <v>999.99</v>
          </cell>
          <cell r="U184">
            <v>999.99</v>
          </cell>
          <cell r="V184">
            <v>999.99</v>
          </cell>
          <cell r="W184">
            <v>999.99</v>
          </cell>
          <cell r="X184">
            <v>170.24</v>
          </cell>
          <cell r="Y184">
            <v>216.44</v>
          </cell>
          <cell r="Z184">
            <v>173.65</v>
          </cell>
          <cell r="AA184">
            <v>150.91</v>
          </cell>
          <cell r="AB184">
            <v>999.99</v>
          </cell>
          <cell r="AC184">
            <v>234.43</v>
          </cell>
          <cell r="AD184">
            <v>999.99</v>
          </cell>
        </row>
        <row r="185">
          <cell r="K185">
            <v>999.99</v>
          </cell>
          <cell r="L185">
            <v>999.99</v>
          </cell>
          <cell r="M185">
            <v>999.99</v>
          </cell>
          <cell r="N185">
            <v>999.99</v>
          </cell>
          <cell r="O185">
            <v>999.99</v>
          </cell>
          <cell r="P185">
            <v>999.99</v>
          </cell>
          <cell r="Q185">
            <v>999.99</v>
          </cell>
          <cell r="R185">
            <v>999.99</v>
          </cell>
          <cell r="S185">
            <v>999.99</v>
          </cell>
          <cell r="T185">
            <v>999.99</v>
          </cell>
          <cell r="U185">
            <v>529.80999999999995</v>
          </cell>
          <cell r="V185">
            <v>999.99</v>
          </cell>
          <cell r="W185">
            <v>999.99</v>
          </cell>
          <cell r="X185">
            <v>999.99</v>
          </cell>
          <cell r="Y185">
            <v>999.99</v>
          </cell>
          <cell r="Z185">
            <v>448.73</v>
          </cell>
          <cell r="AA185">
            <v>402.8</v>
          </cell>
          <cell r="AB185">
            <v>999.99</v>
          </cell>
          <cell r="AC185">
            <v>999.99</v>
          </cell>
          <cell r="AD185">
            <v>999.99</v>
          </cell>
        </row>
        <row r="186">
          <cell r="K186">
            <v>999.99</v>
          </cell>
          <cell r="L186">
            <v>414.66</v>
          </cell>
          <cell r="M186">
            <v>999.99</v>
          </cell>
          <cell r="N186">
            <v>999.99</v>
          </cell>
          <cell r="O186">
            <v>999.99</v>
          </cell>
          <cell r="P186">
            <v>999.99</v>
          </cell>
          <cell r="Q186">
            <v>999.99</v>
          </cell>
          <cell r="R186">
            <v>999.99</v>
          </cell>
          <cell r="S186">
            <v>999.99</v>
          </cell>
          <cell r="T186">
            <v>999.99</v>
          </cell>
          <cell r="U186">
            <v>999.99</v>
          </cell>
          <cell r="V186">
            <v>433.6</v>
          </cell>
          <cell r="W186">
            <v>485.69</v>
          </cell>
          <cell r="X186">
            <v>999.99</v>
          </cell>
          <cell r="Y186">
            <v>999.99</v>
          </cell>
          <cell r="Z186">
            <v>999.99</v>
          </cell>
          <cell r="AA186">
            <v>999.99</v>
          </cell>
          <cell r="AB186">
            <v>999.99</v>
          </cell>
          <cell r="AC186">
            <v>999.99</v>
          </cell>
          <cell r="AD186">
            <v>999.99</v>
          </cell>
        </row>
        <row r="187">
          <cell r="K187">
            <v>117.26</v>
          </cell>
          <cell r="L187">
            <v>999.99</v>
          </cell>
          <cell r="M187">
            <v>999.99</v>
          </cell>
          <cell r="N187">
            <v>999.99</v>
          </cell>
          <cell r="O187">
            <v>999.99</v>
          </cell>
          <cell r="P187">
            <v>82.77</v>
          </cell>
          <cell r="Q187">
            <v>204.46</v>
          </cell>
          <cell r="R187">
            <v>999.99</v>
          </cell>
          <cell r="S187">
            <v>999.99</v>
          </cell>
          <cell r="T187">
            <v>999.99</v>
          </cell>
          <cell r="U187">
            <v>165.41</v>
          </cell>
          <cell r="V187">
            <v>999.99</v>
          </cell>
          <cell r="W187">
            <v>999.99</v>
          </cell>
          <cell r="X187">
            <v>999.99</v>
          </cell>
          <cell r="Y187">
            <v>999.99</v>
          </cell>
          <cell r="Z187">
            <v>196.17</v>
          </cell>
          <cell r="AA187">
            <v>153.03</v>
          </cell>
          <cell r="AB187">
            <v>218.38</v>
          </cell>
          <cell r="AC187">
            <v>188.46</v>
          </cell>
          <cell r="AD187">
            <v>215.49</v>
          </cell>
        </row>
        <row r="188">
          <cell r="K188">
            <v>255.71</v>
          </cell>
          <cell r="L188">
            <v>999.99</v>
          </cell>
          <cell r="M188">
            <v>999.99</v>
          </cell>
          <cell r="N188">
            <v>999.99</v>
          </cell>
          <cell r="O188">
            <v>999.99</v>
          </cell>
          <cell r="P188">
            <v>999.99</v>
          </cell>
          <cell r="Q188">
            <v>484.24</v>
          </cell>
          <cell r="R188">
            <v>999.99</v>
          </cell>
          <cell r="S188">
            <v>999.99</v>
          </cell>
          <cell r="T188">
            <v>999.99</v>
          </cell>
          <cell r="U188">
            <v>366.06</v>
          </cell>
          <cell r="V188">
            <v>999.99</v>
          </cell>
          <cell r="W188">
            <v>999.99</v>
          </cell>
          <cell r="X188">
            <v>455.23</v>
          </cell>
          <cell r="Y188">
            <v>424.31</v>
          </cell>
          <cell r="Z188">
            <v>999.99</v>
          </cell>
          <cell r="AA188">
            <v>999.99</v>
          </cell>
          <cell r="AB188">
            <v>516.12</v>
          </cell>
          <cell r="AC188">
            <v>483.06</v>
          </cell>
          <cell r="AD188">
            <v>417.23</v>
          </cell>
        </row>
        <row r="189">
          <cell r="K189">
            <v>108.75</v>
          </cell>
          <cell r="L189">
            <v>999.99</v>
          </cell>
          <cell r="M189">
            <v>999.99</v>
          </cell>
          <cell r="N189">
            <v>999.99</v>
          </cell>
          <cell r="O189">
            <v>999.99</v>
          </cell>
          <cell r="P189">
            <v>187.51</v>
          </cell>
          <cell r="Q189">
            <v>186.95</v>
          </cell>
          <cell r="R189">
            <v>999.99</v>
          </cell>
          <cell r="S189">
            <v>999.99</v>
          </cell>
          <cell r="T189">
            <v>999.99</v>
          </cell>
          <cell r="U189">
            <v>197.38</v>
          </cell>
          <cell r="V189">
            <v>999.99</v>
          </cell>
          <cell r="W189">
            <v>999.99</v>
          </cell>
          <cell r="X189">
            <v>999.99</v>
          </cell>
          <cell r="Y189">
            <v>999.99</v>
          </cell>
          <cell r="Z189">
            <v>999.99</v>
          </cell>
          <cell r="AA189">
            <v>999.99</v>
          </cell>
          <cell r="AB189">
            <v>282.08999999999997</v>
          </cell>
          <cell r="AC189">
            <v>999.99</v>
          </cell>
          <cell r="AD189">
            <v>999.99</v>
          </cell>
        </row>
        <row r="190">
          <cell r="K190">
            <v>999.99</v>
          </cell>
          <cell r="L190">
            <v>999.99</v>
          </cell>
          <cell r="M190">
            <v>999.99</v>
          </cell>
          <cell r="N190">
            <v>999.99</v>
          </cell>
          <cell r="O190">
            <v>999.99</v>
          </cell>
          <cell r="P190">
            <v>999.99</v>
          </cell>
          <cell r="Q190">
            <v>999.99</v>
          </cell>
          <cell r="R190">
            <v>999.99</v>
          </cell>
          <cell r="S190">
            <v>999.99</v>
          </cell>
          <cell r="T190">
            <v>999.99</v>
          </cell>
          <cell r="U190">
            <v>999.99</v>
          </cell>
          <cell r="V190">
            <v>999.99</v>
          </cell>
          <cell r="W190">
            <v>999.99</v>
          </cell>
          <cell r="X190">
            <v>999.99</v>
          </cell>
          <cell r="Y190">
            <v>999.99</v>
          </cell>
          <cell r="Z190">
            <v>999.99</v>
          </cell>
          <cell r="AA190">
            <v>999.99</v>
          </cell>
          <cell r="AB190">
            <v>999.99</v>
          </cell>
          <cell r="AC190">
            <v>999.99</v>
          </cell>
          <cell r="AD190">
            <v>999.99</v>
          </cell>
        </row>
        <row r="191">
          <cell r="K191">
            <v>999.99</v>
          </cell>
          <cell r="L191">
            <v>999.99</v>
          </cell>
          <cell r="M191">
            <v>999.99</v>
          </cell>
          <cell r="N191">
            <v>999.99</v>
          </cell>
          <cell r="O191">
            <v>999.99</v>
          </cell>
          <cell r="P191">
            <v>999.99</v>
          </cell>
          <cell r="Q191">
            <v>999.99</v>
          </cell>
          <cell r="R191">
            <v>999.99</v>
          </cell>
          <cell r="S191">
            <v>999.99</v>
          </cell>
          <cell r="T191">
            <v>999.99</v>
          </cell>
          <cell r="U191">
            <v>999.99</v>
          </cell>
          <cell r="V191">
            <v>999.99</v>
          </cell>
          <cell r="W191">
            <v>999.99</v>
          </cell>
          <cell r="X191">
            <v>999.99</v>
          </cell>
          <cell r="Y191">
            <v>999.99</v>
          </cell>
          <cell r="Z191">
            <v>999.99</v>
          </cell>
          <cell r="AA191">
            <v>999.99</v>
          </cell>
          <cell r="AB191">
            <v>999.99</v>
          </cell>
          <cell r="AC191">
            <v>999.99</v>
          </cell>
          <cell r="AD191">
            <v>999.99</v>
          </cell>
        </row>
        <row r="192">
          <cell r="K192">
            <v>999.99</v>
          </cell>
          <cell r="L192">
            <v>999.99</v>
          </cell>
          <cell r="M192">
            <v>999.99</v>
          </cell>
          <cell r="N192">
            <v>999.99</v>
          </cell>
          <cell r="O192">
            <v>999.99</v>
          </cell>
          <cell r="P192">
            <v>999.99</v>
          </cell>
          <cell r="Q192">
            <v>999.99</v>
          </cell>
          <cell r="R192">
            <v>999.99</v>
          </cell>
          <cell r="S192">
            <v>999.99</v>
          </cell>
          <cell r="T192">
            <v>999.99</v>
          </cell>
          <cell r="U192">
            <v>999.99</v>
          </cell>
          <cell r="V192">
            <v>999.99</v>
          </cell>
          <cell r="W192">
            <v>999.99</v>
          </cell>
          <cell r="X192">
            <v>999.99</v>
          </cell>
          <cell r="Y192">
            <v>999.99</v>
          </cell>
          <cell r="Z192">
            <v>999.99</v>
          </cell>
          <cell r="AA192">
            <v>999.99</v>
          </cell>
          <cell r="AB192">
            <v>999.99</v>
          </cell>
          <cell r="AC192">
            <v>999.99</v>
          </cell>
          <cell r="AD192">
            <v>999.99</v>
          </cell>
        </row>
        <row r="193">
          <cell r="K193">
            <v>999.99</v>
          </cell>
          <cell r="L193">
            <v>999.99</v>
          </cell>
          <cell r="M193">
            <v>999.99</v>
          </cell>
          <cell r="N193">
            <v>999.99</v>
          </cell>
          <cell r="O193">
            <v>999.99</v>
          </cell>
          <cell r="P193">
            <v>999.99</v>
          </cell>
          <cell r="Q193">
            <v>999.99</v>
          </cell>
          <cell r="R193">
            <v>999.99</v>
          </cell>
          <cell r="S193">
            <v>999.99</v>
          </cell>
          <cell r="T193">
            <v>999.99</v>
          </cell>
          <cell r="U193">
            <v>999.99</v>
          </cell>
          <cell r="V193">
            <v>999.99</v>
          </cell>
          <cell r="W193">
            <v>999.99</v>
          </cell>
          <cell r="X193">
            <v>999.99</v>
          </cell>
          <cell r="Y193">
            <v>999.99</v>
          </cell>
          <cell r="Z193">
            <v>999.99</v>
          </cell>
          <cell r="AA193">
            <v>999.99</v>
          </cell>
          <cell r="AB193">
            <v>999.99</v>
          </cell>
          <cell r="AC193">
            <v>999.99</v>
          </cell>
          <cell r="AD193">
            <v>999.99</v>
          </cell>
        </row>
        <row r="194">
          <cell r="K194">
            <v>999.99</v>
          </cell>
          <cell r="L194">
            <v>999.99</v>
          </cell>
          <cell r="M194">
            <v>999.99</v>
          </cell>
          <cell r="N194">
            <v>232.83</v>
          </cell>
          <cell r="O194">
            <v>999.99</v>
          </cell>
          <cell r="P194">
            <v>999.99</v>
          </cell>
          <cell r="Q194">
            <v>999.99</v>
          </cell>
          <cell r="R194">
            <v>316.08</v>
          </cell>
          <cell r="S194">
            <v>314.3</v>
          </cell>
          <cell r="T194">
            <v>314.3</v>
          </cell>
          <cell r="U194">
            <v>999.99</v>
          </cell>
          <cell r="V194">
            <v>999.99</v>
          </cell>
          <cell r="W194">
            <v>999.99</v>
          </cell>
          <cell r="X194">
            <v>999.99</v>
          </cell>
          <cell r="Y194">
            <v>999.99</v>
          </cell>
          <cell r="Z194">
            <v>999.99</v>
          </cell>
          <cell r="AA194">
            <v>999.99</v>
          </cell>
          <cell r="AB194">
            <v>999.99</v>
          </cell>
          <cell r="AC194">
            <v>999.99</v>
          </cell>
          <cell r="AD194">
            <v>999.99</v>
          </cell>
        </row>
        <row r="195">
          <cell r="K195">
            <v>999.99</v>
          </cell>
          <cell r="L195">
            <v>209.21</v>
          </cell>
          <cell r="M195">
            <v>160.13</v>
          </cell>
          <cell r="N195">
            <v>999.99</v>
          </cell>
          <cell r="O195">
            <v>999.99</v>
          </cell>
          <cell r="P195">
            <v>999.99</v>
          </cell>
          <cell r="Q195">
            <v>999.99</v>
          </cell>
          <cell r="R195">
            <v>999.99</v>
          </cell>
          <cell r="S195">
            <v>999.99</v>
          </cell>
          <cell r="T195">
            <v>999.99</v>
          </cell>
          <cell r="U195">
            <v>999.99</v>
          </cell>
          <cell r="V195">
            <v>999.99</v>
          </cell>
          <cell r="W195">
            <v>999.99</v>
          </cell>
          <cell r="X195">
            <v>999.99</v>
          </cell>
          <cell r="Y195">
            <v>245.22</v>
          </cell>
          <cell r="Z195">
            <v>170.24</v>
          </cell>
          <cell r="AA195">
            <v>218.66</v>
          </cell>
          <cell r="AB195">
            <v>999.99</v>
          </cell>
          <cell r="AC195">
            <v>208.19</v>
          </cell>
          <cell r="AD195">
            <v>231.84</v>
          </cell>
        </row>
        <row r="196">
          <cell r="K196">
            <v>999.99</v>
          </cell>
          <cell r="L196">
            <v>999.99</v>
          </cell>
          <cell r="M196">
            <v>999.99</v>
          </cell>
          <cell r="N196">
            <v>999.99</v>
          </cell>
          <cell r="O196">
            <v>999.99</v>
          </cell>
          <cell r="P196">
            <v>999.99</v>
          </cell>
          <cell r="Q196">
            <v>999.99</v>
          </cell>
          <cell r="R196">
            <v>999.99</v>
          </cell>
          <cell r="S196">
            <v>999.99</v>
          </cell>
          <cell r="T196">
            <v>999.99</v>
          </cell>
          <cell r="U196">
            <v>999.99</v>
          </cell>
          <cell r="V196">
            <v>999.99</v>
          </cell>
          <cell r="W196">
            <v>999.99</v>
          </cell>
          <cell r="X196">
            <v>999.99</v>
          </cell>
          <cell r="Y196">
            <v>999.99</v>
          </cell>
          <cell r="Z196">
            <v>999.99</v>
          </cell>
          <cell r="AA196">
            <v>254.07</v>
          </cell>
          <cell r="AB196">
            <v>999.99</v>
          </cell>
          <cell r="AC196">
            <v>319.35000000000002</v>
          </cell>
          <cell r="AD196">
            <v>360.88</v>
          </cell>
        </row>
        <row r="197">
          <cell r="K197">
            <v>999.99</v>
          </cell>
          <cell r="L197">
            <v>999.99</v>
          </cell>
          <cell r="M197">
            <v>999.99</v>
          </cell>
          <cell r="N197">
            <v>999.99</v>
          </cell>
          <cell r="O197">
            <v>999.99</v>
          </cell>
          <cell r="P197">
            <v>999.99</v>
          </cell>
          <cell r="Q197">
            <v>999.99</v>
          </cell>
          <cell r="R197">
            <v>999.99</v>
          </cell>
          <cell r="S197">
            <v>999.99</v>
          </cell>
          <cell r="T197">
            <v>999.99</v>
          </cell>
          <cell r="U197">
            <v>999.99</v>
          </cell>
          <cell r="V197">
            <v>999.99</v>
          </cell>
          <cell r="W197">
            <v>999.99</v>
          </cell>
          <cell r="X197">
            <v>124.79</v>
          </cell>
          <cell r="Y197">
            <v>158.82</v>
          </cell>
          <cell r="Z197">
            <v>232.64</v>
          </cell>
          <cell r="AA197">
            <v>188.89</v>
          </cell>
          <cell r="AB197">
            <v>999.99</v>
          </cell>
          <cell r="AC197">
            <v>999.99</v>
          </cell>
          <cell r="AD197">
            <v>999.99</v>
          </cell>
        </row>
        <row r="198">
          <cell r="K198">
            <v>215.51</v>
          </cell>
          <cell r="L198">
            <v>999.99</v>
          </cell>
          <cell r="M198">
            <v>999.99</v>
          </cell>
          <cell r="N198">
            <v>999.99</v>
          </cell>
          <cell r="O198">
            <v>999.99</v>
          </cell>
          <cell r="P198">
            <v>486.59</v>
          </cell>
          <cell r="Q198">
            <v>333.23</v>
          </cell>
          <cell r="R198">
            <v>999.99</v>
          </cell>
          <cell r="S198">
            <v>999.99</v>
          </cell>
          <cell r="T198">
            <v>999.99</v>
          </cell>
          <cell r="U198">
            <v>329.49</v>
          </cell>
          <cell r="V198">
            <v>999.99</v>
          </cell>
          <cell r="W198">
            <v>999.99</v>
          </cell>
          <cell r="X198">
            <v>999.99</v>
          </cell>
          <cell r="Y198">
            <v>999.99</v>
          </cell>
          <cell r="Z198">
            <v>999.99</v>
          </cell>
          <cell r="AA198">
            <v>999.99</v>
          </cell>
          <cell r="AB198">
            <v>282.89</v>
          </cell>
          <cell r="AC198">
            <v>999.99</v>
          </cell>
          <cell r="AD198">
            <v>999.99</v>
          </cell>
        </row>
        <row r="199">
          <cell r="K199">
            <v>999.99</v>
          </cell>
          <cell r="L199">
            <v>999.99</v>
          </cell>
          <cell r="M199">
            <v>168.04</v>
          </cell>
          <cell r="N199">
            <v>999.99</v>
          </cell>
          <cell r="O199">
            <v>999.99</v>
          </cell>
          <cell r="P199">
            <v>999.99</v>
          </cell>
          <cell r="Q199">
            <v>999.99</v>
          </cell>
          <cell r="R199">
            <v>999.99</v>
          </cell>
          <cell r="S199">
            <v>999.99</v>
          </cell>
          <cell r="T199">
            <v>999.99</v>
          </cell>
          <cell r="U199">
            <v>999.99</v>
          </cell>
          <cell r="V199">
            <v>107.92</v>
          </cell>
          <cell r="W199">
            <v>137.44</v>
          </cell>
          <cell r="X199">
            <v>200.14</v>
          </cell>
          <cell r="Y199">
            <v>116.72</v>
          </cell>
          <cell r="Z199">
            <v>165.02</v>
          </cell>
          <cell r="AA199">
            <v>999.99</v>
          </cell>
          <cell r="AB199">
            <v>999.99</v>
          </cell>
          <cell r="AC199">
            <v>350.21</v>
          </cell>
          <cell r="AD199">
            <v>239</v>
          </cell>
        </row>
        <row r="200">
          <cell r="K200">
            <v>999.99</v>
          </cell>
          <cell r="L200">
            <v>999.99</v>
          </cell>
          <cell r="M200">
            <v>999.99</v>
          </cell>
          <cell r="N200">
            <v>999.99</v>
          </cell>
          <cell r="O200">
            <v>999.99</v>
          </cell>
          <cell r="P200">
            <v>999.99</v>
          </cell>
          <cell r="Q200">
            <v>999.99</v>
          </cell>
          <cell r="R200">
            <v>999.99</v>
          </cell>
          <cell r="S200">
            <v>999.99</v>
          </cell>
          <cell r="T200">
            <v>999.99</v>
          </cell>
          <cell r="U200">
            <v>999.99</v>
          </cell>
          <cell r="V200">
            <v>999.99</v>
          </cell>
          <cell r="W200">
            <v>999.99</v>
          </cell>
          <cell r="X200">
            <v>261.89</v>
          </cell>
          <cell r="Y200">
            <v>261.25</v>
          </cell>
          <cell r="Z200">
            <v>226.17</v>
          </cell>
          <cell r="AA200">
            <v>236.95</v>
          </cell>
          <cell r="AB200">
            <v>999.99</v>
          </cell>
          <cell r="AC200">
            <v>304.04000000000002</v>
          </cell>
          <cell r="AD200">
            <v>308.38</v>
          </cell>
        </row>
        <row r="201">
          <cell r="K201">
            <v>999.99</v>
          </cell>
          <cell r="L201">
            <v>999.99</v>
          </cell>
          <cell r="M201">
            <v>999.99</v>
          </cell>
          <cell r="N201">
            <v>999.99</v>
          </cell>
          <cell r="O201">
            <v>999.99</v>
          </cell>
          <cell r="P201">
            <v>999.99</v>
          </cell>
          <cell r="Q201">
            <v>999.99</v>
          </cell>
          <cell r="R201">
            <v>999.99</v>
          </cell>
          <cell r="S201">
            <v>999.99</v>
          </cell>
          <cell r="T201">
            <v>999.99</v>
          </cell>
          <cell r="U201">
            <v>999.99</v>
          </cell>
          <cell r="V201">
            <v>999.99</v>
          </cell>
          <cell r="W201">
            <v>999.99</v>
          </cell>
          <cell r="X201">
            <v>999.99</v>
          </cell>
          <cell r="Y201">
            <v>999.99</v>
          </cell>
          <cell r="Z201">
            <v>999.99</v>
          </cell>
          <cell r="AA201">
            <v>999.99</v>
          </cell>
          <cell r="AB201">
            <v>999.99</v>
          </cell>
          <cell r="AC201">
            <v>999.99</v>
          </cell>
          <cell r="AD201">
            <v>999.99</v>
          </cell>
        </row>
        <row r="202">
          <cell r="K202">
            <v>999.99</v>
          </cell>
          <cell r="L202">
            <v>999.99</v>
          </cell>
          <cell r="M202">
            <v>999.99</v>
          </cell>
          <cell r="N202">
            <v>999.99</v>
          </cell>
          <cell r="O202">
            <v>999.99</v>
          </cell>
          <cell r="P202">
            <v>999.99</v>
          </cell>
          <cell r="Q202">
            <v>999.99</v>
          </cell>
          <cell r="R202">
            <v>999.99</v>
          </cell>
          <cell r="S202">
            <v>999.99</v>
          </cell>
          <cell r="T202">
            <v>999.99</v>
          </cell>
          <cell r="U202">
            <v>999.99</v>
          </cell>
          <cell r="V202">
            <v>999.99</v>
          </cell>
          <cell r="W202">
            <v>999.99</v>
          </cell>
          <cell r="X202">
            <v>999.99</v>
          </cell>
          <cell r="Y202">
            <v>999.99</v>
          </cell>
          <cell r="Z202">
            <v>999.99</v>
          </cell>
          <cell r="AA202">
            <v>999.99</v>
          </cell>
          <cell r="AB202">
            <v>999.99</v>
          </cell>
          <cell r="AC202">
            <v>999.99</v>
          </cell>
          <cell r="AD202">
            <v>999.99</v>
          </cell>
        </row>
        <row r="203">
          <cell r="K203">
            <v>999.99</v>
          </cell>
          <cell r="L203">
            <v>999.99</v>
          </cell>
          <cell r="M203">
            <v>113.56</v>
          </cell>
          <cell r="N203">
            <v>999.99</v>
          </cell>
          <cell r="O203">
            <v>999.99</v>
          </cell>
          <cell r="P203">
            <v>999.99</v>
          </cell>
          <cell r="Q203">
            <v>999.99</v>
          </cell>
          <cell r="R203">
            <v>999.99</v>
          </cell>
          <cell r="S203">
            <v>999.99</v>
          </cell>
          <cell r="T203">
            <v>999.99</v>
          </cell>
          <cell r="U203">
            <v>999.99</v>
          </cell>
          <cell r="V203">
            <v>999.99</v>
          </cell>
          <cell r="W203">
            <v>999.99</v>
          </cell>
          <cell r="X203">
            <v>139.37</v>
          </cell>
          <cell r="Y203">
            <v>123.86</v>
          </cell>
          <cell r="Z203">
            <v>119.22</v>
          </cell>
          <cell r="AA203">
            <v>118.79</v>
          </cell>
          <cell r="AB203">
            <v>999.99</v>
          </cell>
          <cell r="AC203">
            <v>186.59</v>
          </cell>
          <cell r="AD203">
            <v>185.32</v>
          </cell>
        </row>
        <row r="204">
          <cell r="K204">
            <v>999.99</v>
          </cell>
          <cell r="L204">
            <v>999.99</v>
          </cell>
          <cell r="M204">
            <v>999.99</v>
          </cell>
          <cell r="N204">
            <v>999.99</v>
          </cell>
          <cell r="O204">
            <v>999.99</v>
          </cell>
          <cell r="P204">
            <v>999.99</v>
          </cell>
          <cell r="Q204">
            <v>999.99</v>
          </cell>
          <cell r="R204">
            <v>999.99</v>
          </cell>
          <cell r="S204">
            <v>999.99</v>
          </cell>
          <cell r="T204">
            <v>999.99</v>
          </cell>
          <cell r="U204">
            <v>999.99</v>
          </cell>
          <cell r="V204">
            <v>999.99</v>
          </cell>
          <cell r="W204">
            <v>999.99</v>
          </cell>
          <cell r="X204">
            <v>999.99</v>
          </cell>
          <cell r="Y204">
            <v>999.99</v>
          </cell>
          <cell r="Z204">
            <v>999.99</v>
          </cell>
          <cell r="AA204">
            <v>999.99</v>
          </cell>
          <cell r="AB204">
            <v>999.99</v>
          </cell>
          <cell r="AC204">
            <v>999.99</v>
          </cell>
          <cell r="AD204">
            <v>999.99</v>
          </cell>
        </row>
        <row r="205">
          <cell r="K205">
            <v>999.99</v>
          </cell>
          <cell r="L205">
            <v>999.99</v>
          </cell>
          <cell r="M205">
            <v>999.99</v>
          </cell>
          <cell r="N205">
            <v>999.99</v>
          </cell>
          <cell r="O205">
            <v>999.99</v>
          </cell>
          <cell r="P205">
            <v>999.99</v>
          </cell>
          <cell r="Q205">
            <v>999.99</v>
          </cell>
          <cell r="R205">
            <v>999.99</v>
          </cell>
          <cell r="S205">
            <v>999.99</v>
          </cell>
          <cell r="T205">
            <v>999.99</v>
          </cell>
          <cell r="U205">
            <v>999.99</v>
          </cell>
          <cell r="V205">
            <v>451.52</v>
          </cell>
          <cell r="W205">
            <v>454.89</v>
          </cell>
          <cell r="X205">
            <v>999.99</v>
          </cell>
          <cell r="Y205">
            <v>999.99</v>
          </cell>
          <cell r="Z205">
            <v>339.11</v>
          </cell>
          <cell r="AA205">
            <v>345.27</v>
          </cell>
          <cell r="AB205">
            <v>999.99</v>
          </cell>
          <cell r="AC205">
            <v>999.99</v>
          </cell>
          <cell r="AD205">
            <v>430.97</v>
          </cell>
        </row>
        <row r="206">
          <cell r="K206">
            <v>165.26</v>
          </cell>
          <cell r="L206">
            <v>999.99</v>
          </cell>
          <cell r="M206">
            <v>999.99</v>
          </cell>
          <cell r="N206">
            <v>999.99</v>
          </cell>
          <cell r="O206">
            <v>999.99</v>
          </cell>
          <cell r="P206">
            <v>498.54</v>
          </cell>
          <cell r="Q206">
            <v>360.65</v>
          </cell>
          <cell r="R206">
            <v>999.99</v>
          </cell>
          <cell r="S206">
            <v>999.99</v>
          </cell>
          <cell r="T206">
            <v>999.99</v>
          </cell>
          <cell r="U206">
            <v>203.3</v>
          </cell>
          <cell r="V206">
            <v>999.99</v>
          </cell>
          <cell r="W206">
            <v>999.99</v>
          </cell>
          <cell r="X206">
            <v>999.99</v>
          </cell>
          <cell r="Y206">
            <v>999.99</v>
          </cell>
          <cell r="Z206">
            <v>999.99</v>
          </cell>
          <cell r="AA206">
            <v>999.99</v>
          </cell>
          <cell r="AB206">
            <v>251.19</v>
          </cell>
          <cell r="AC206">
            <v>999.99</v>
          </cell>
          <cell r="AD206">
            <v>999.99</v>
          </cell>
        </row>
        <row r="207">
          <cell r="K207">
            <v>999.99</v>
          </cell>
          <cell r="L207">
            <v>139.54</v>
          </cell>
          <cell r="M207">
            <v>128.51</v>
          </cell>
          <cell r="N207">
            <v>999.99</v>
          </cell>
          <cell r="O207">
            <v>999.99</v>
          </cell>
          <cell r="P207">
            <v>999.99</v>
          </cell>
          <cell r="Q207">
            <v>999.99</v>
          </cell>
          <cell r="R207">
            <v>999.99</v>
          </cell>
          <cell r="S207">
            <v>999.99</v>
          </cell>
          <cell r="T207">
            <v>999.99</v>
          </cell>
          <cell r="U207">
            <v>999.99</v>
          </cell>
          <cell r="V207">
            <v>207.3</v>
          </cell>
          <cell r="W207">
            <v>217.22</v>
          </cell>
          <cell r="X207">
            <v>180.38</v>
          </cell>
          <cell r="Y207">
            <v>173.35</v>
          </cell>
          <cell r="Z207">
            <v>153.55000000000001</v>
          </cell>
          <cell r="AA207">
            <v>158.72999999999999</v>
          </cell>
          <cell r="AB207">
            <v>999.99</v>
          </cell>
          <cell r="AC207">
            <v>212.68</v>
          </cell>
          <cell r="AD207">
            <v>237.88</v>
          </cell>
        </row>
        <row r="208">
          <cell r="K208">
            <v>999.99</v>
          </cell>
          <cell r="L208">
            <v>999.99</v>
          </cell>
          <cell r="M208">
            <v>999.99</v>
          </cell>
          <cell r="N208">
            <v>999.99</v>
          </cell>
          <cell r="O208">
            <v>999.99</v>
          </cell>
          <cell r="P208">
            <v>999.99</v>
          </cell>
          <cell r="Q208">
            <v>999.99</v>
          </cell>
          <cell r="R208">
            <v>999.99</v>
          </cell>
          <cell r="S208">
            <v>999.99</v>
          </cell>
          <cell r="T208">
            <v>999.99</v>
          </cell>
          <cell r="U208">
            <v>999.99</v>
          </cell>
          <cell r="V208">
            <v>147.56</v>
          </cell>
          <cell r="W208">
            <v>182.56</v>
          </cell>
          <cell r="X208">
            <v>176.08</v>
          </cell>
          <cell r="Y208">
            <v>174.09</v>
          </cell>
          <cell r="Z208">
            <v>180.37</v>
          </cell>
          <cell r="AA208">
            <v>182.33</v>
          </cell>
          <cell r="AB208">
            <v>999.99</v>
          </cell>
          <cell r="AC208">
            <v>299.5</v>
          </cell>
          <cell r="AD208">
            <v>259.62</v>
          </cell>
        </row>
        <row r="209">
          <cell r="K209">
            <v>999.99</v>
          </cell>
          <cell r="L209">
            <v>187.59</v>
          </cell>
          <cell r="M209">
            <v>999.99</v>
          </cell>
          <cell r="N209">
            <v>999.99</v>
          </cell>
          <cell r="O209">
            <v>999.99</v>
          </cell>
          <cell r="P209">
            <v>999.99</v>
          </cell>
          <cell r="Q209">
            <v>999.99</v>
          </cell>
          <cell r="R209">
            <v>999.99</v>
          </cell>
          <cell r="S209">
            <v>999.99</v>
          </cell>
          <cell r="T209">
            <v>999.99</v>
          </cell>
          <cell r="U209">
            <v>999.99</v>
          </cell>
          <cell r="V209">
            <v>999.99</v>
          </cell>
          <cell r="W209">
            <v>999.99</v>
          </cell>
          <cell r="X209">
            <v>325.52</v>
          </cell>
          <cell r="Y209">
            <v>227.43</v>
          </cell>
          <cell r="Z209">
            <v>143.63</v>
          </cell>
          <cell r="AA209">
            <v>187.44</v>
          </cell>
          <cell r="AB209">
            <v>999.99</v>
          </cell>
          <cell r="AC209">
            <v>178.6</v>
          </cell>
          <cell r="AD209">
            <v>167.35</v>
          </cell>
        </row>
        <row r="210">
          <cell r="K210">
            <v>999.99</v>
          </cell>
          <cell r="L210">
            <v>999.99</v>
          </cell>
          <cell r="M210">
            <v>999.99</v>
          </cell>
          <cell r="N210">
            <v>999.99</v>
          </cell>
          <cell r="O210">
            <v>999.99</v>
          </cell>
          <cell r="P210">
            <v>528.36</v>
          </cell>
          <cell r="Q210">
            <v>999.99</v>
          </cell>
          <cell r="R210">
            <v>999.99</v>
          </cell>
          <cell r="S210">
            <v>999.99</v>
          </cell>
          <cell r="T210">
            <v>999.99</v>
          </cell>
          <cell r="U210">
            <v>421.25</v>
          </cell>
          <cell r="V210">
            <v>999.99</v>
          </cell>
          <cell r="W210">
            <v>999.99</v>
          </cell>
          <cell r="X210">
            <v>999.99</v>
          </cell>
          <cell r="Y210">
            <v>999.99</v>
          </cell>
          <cell r="Z210">
            <v>999.99</v>
          </cell>
          <cell r="AA210">
            <v>999.99</v>
          </cell>
          <cell r="AB210">
            <v>999.99</v>
          </cell>
          <cell r="AC210">
            <v>999.99</v>
          </cell>
          <cell r="AD210">
            <v>999.99</v>
          </cell>
        </row>
        <row r="211">
          <cell r="K211">
            <v>999.99</v>
          </cell>
          <cell r="L211">
            <v>427.5</v>
          </cell>
          <cell r="M211">
            <v>322.83</v>
          </cell>
          <cell r="N211">
            <v>999.99</v>
          </cell>
          <cell r="O211">
            <v>999.99</v>
          </cell>
          <cell r="P211">
            <v>999.99</v>
          </cell>
          <cell r="Q211">
            <v>999.99</v>
          </cell>
          <cell r="R211">
            <v>999.99</v>
          </cell>
          <cell r="S211">
            <v>999.99</v>
          </cell>
          <cell r="T211">
            <v>999.99</v>
          </cell>
          <cell r="U211">
            <v>999.99</v>
          </cell>
          <cell r="V211">
            <v>588.36</v>
          </cell>
          <cell r="W211">
            <v>557.35</v>
          </cell>
          <cell r="X211">
            <v>778.94</v>
          </cell>
          <cell r="Y211">
            <v>621.19000000000005</v>
          </cell>
          <cell r="Z211">
            <v>999.99</v>
          </cell>
          <cell r="AA211">
            <v>999.99</v>
          </cell>
          <cell r="AB211">
            <v>999.99</v>
          </cell>
          <cell r="AC211">
            <v>999.99</v>
          </cell>
          <cell r="AD211">
            <v>999.99</v>
          </cell>
        </row>
        <row r="212">
          <cell r="K212">
            <v>999.99</v>
          </cell>
          <cell r="L212">
            <v>177.3</v>
          </cell>
          <cell r="M212">
            <v>999.99</v>
          </cell>
          <cell r="N212">
            <v>999.99</v>
          </cell>
          <cell r="O212">
            <v>999.99</v>
          </cell>
          <cell r="P212">
            <v>999.99</v>
          </cell>
          <cell r="Q212">
            <v>999.99</v>
          </cell>
          <cell r="R212">
            <v>999.99</v>
          </cell>
          <cell r="S212">
            <v>999.99</v>
          </cell>
          <cell r="T212">
            <v>999.99</v>
          </cell>
          <cell r="U212">
            <v>999.99</v>
          </cell>
          <cell r="V212">
            <v>999.99</v>
          </cell>
          <cell r="W212">
            <v>999.99</v>
          </cell>
          <cell r="X212">
            <v>377.21</v>
          </cell>
          <cell r="Y212">
            <v>254.71</v>
          </cell>
          <cell r="Z212">
            <v>188.5</v>
          </cell>
          <cell r="AA212">
            <v>189.04</v>
          </cell>
          <cell r="AB212">
            <v>999.99</v>
          </cell>
          <cell r="AC212">
            <v>278.81</v>
          </cell>
          <cell r="AD212">
            <v>261.17</v>
          </cell>
        </row>
        <row r="213">
          <cell r="K213">
            <v>999.99</v>
          </cell>
          <cell r="L213">
            <v>999.99</v>
          </cell>
          <cell r="M213">
            <v>999.99</v>
          </cell>
          <cell r="N213">
            <v>999.99</v>
          </cell>
          <cell r="O213">
            <v>999.99</v>
          </cell>
          <cell r="P213">
            <v>999.99</v>
          </cell>
          <cell r="Q213">
            <v>999.99</v>
          </cell>
          <cell r="R213">
            <v>999.99</v>
          </cell>
          <cell r="S213">
            <v>999.99</v>
          </cell>
          <cell r="T213">
            <v>999.99</v>
          </cell>
          <cell r="U213">
            <v>999.99</v>
          </cell>
          <cell r="V213">
            <v>999.99</v>
          </cell>
          <cell r="W213">
            <v>999.99</v>
          </cell>
          <cell r="X213">
            <v>999.99</v>
          </cell>
          <cell r="Y213">
            <v>999.99</v>
          </cell>
          <cell r="Z213">
            <v>999.99</v>
          </cell>
          <cell r="AA213">
            <v>999.99</v>
          </cell>
          <cell r="AB213">
            <v>999.99</v>
          </cell>
          <cell r="AC213">
            <v>999.99</v>
          </cell>
          <cell r="AD213">
            <v>999.99</v>
          </cell>
        </row>
        <row r="214">
          <cell r="K214">
            <v>999.99</v>
          </cell>
          <cell r="L214">
            <v>181.46</v>
          </cell>
          <cell r="M214">
            <v>999.99</v>
          </cell>
          <cell r="N214">
            <v>999.99</v>
          </cell>
          <cell r="O214">
            <v>999.99</v>
          </cell>
          <cell r="P214">
            <v>999.99</v>
          </cell>
          <cell r="Q214">
            <v>999.99</v>
          </cell>
          <cell r="R214">
            <v>999.99</v>
          </cell>
          <cell r="S214">
            <v>999.99</v>
          </cell>
          <cell r="T214">
            <v>999.99</v>
          </cell>
          <cell r="U214">
            <v>999.99</v>
          </cell>
          <cell r="V214">
            <v>999.99</v>
          </cell>
          <cell r="W214">
            <v>999.99</v>
          </cell>
          <cell r="X214">
            <v>234.93</v>
          </cell>
          <cell r="Y214">
            <v>200.87</v>
          </cell>
          <cell r="Z214">
            <v>177.68</v>
          </cell>
          <cell r="AA214">
            <v>188.81</v>
          </cell>
          <cell r="AB214">
            <v>999.99</v>
          </cell>
          <cell r="AC214">
            <v>194.74</v>
          </cell>
          <cell r="AD214">
            <v>200.04</v>
          </cell>
        </row>
        <row r="215">
          <cell r="K215">
            <v>999.99</v>
          </cell>
          <cell r="L215">
            <v>999.99</v>
          </cell>
          <cell r="M215">
            <v>125.58</v>
          </cell>
          <cell r="N215">
            <v>999.99</v>
          </cell>
          <cell r="O215">
            <v>999.99</v>
          </cell>
          <cell r="P215">
            <v>999.99</v>
          </cell>
          <cell r="Q215">
            <v>999.99</v>
          </cell>
          <cell r="R215">
            <v>999.99</v>
          </cell>
          <cell r="S215">
            <v>999.99</v>
          </cell>
          <cell r="T215">
            <v>999.99</v>
          </cell>
          <cell r="U215">
            <v>999.99</v>
          </cell>
          <cell r="V215">
            <v>128.94999999999999</v>
          </cell>
          <cell r="W215">
            <v>999.99</v>
          </cell>
          <cell r="X215">
            <v>173.98</v>
          </cell>
          <cell r="Y215">
            <v>165.52</v>
          </cell>
          <cell r="Z215">
            <v>999.99</v>
          </cell>
          <cell r="AA215">
            <v>999.99</v>
          </cell>
          <cell r="AB215">
            <v>999.99</v>
          </cell>
          <cell r="AC215">
            <v>217.38</v>
          </cell>
          <cell r="AD215">
            <v>205.87</v>
          </cell>
        </row>
        <row r="216">
          <cell r="K216">
            <v>999.99</v>
          </cell>
          <cell r="L216">
            <v>999.99</v>
          </cell>
          <cell r="M216">
            <v>999.99</v>
          </cell>
          <cell r="N216">
            <v>999.99</v>
          </cell>
          <cell r="O216">
            <v>999.99</v>
          </cell>
          <cell r="P216">
            <v>999.99</v>
          </cell>
          <cell r="Q216">
            <v>999.99</v>
          </cell>
          <cell r="R216">
            <v>999.99</v>
          </cell>
          <cell r="S216">
            <v>999.99</v>
          </cell>
          <cell r="T216">
            <v>999.99</v>
          </cell>
          <cell r="U216">
            <v>999.99</v>
          </cell>
          <cell r="V216">
            <v>999.99</v>
          </cell>
          <cell r="W216">
            <v>120.34</v>
          </cell>
          <cell r="X216">
            <v>139.86000000000001</v>
          </cell>
          <cell r="Y216">
            <v>160.30000000000001</v>
          </cell>
          <cell r="Z216">
            <v>93.56</v>
          </cell>
          <cell r="AA216">
            <v>107.54</v>
          </cell>
          <cell r="AB216">
            <v>999.99</v>
          </cell>
          <cell r="AC216">
            <v>185.88</v>
          </cell>
          <cell r="AD216">
            <v>149.69</v>
          </cell>
        </row>
        <row r="217">
          <cell r="K217">
            <v>999.99</v>
          </cell>
          <cell r="L217">
            <v>453.07</v>
          </cell>
          <cell r="M217">
            <v>999.99</v>
          </cell>
          <cell r="N217">
            <v>999.99</v>
          </cell>
          <cell r="O217">
            <v>999.99</v>
          </cell>
          <cell r="P217">
            <v>999.99</v>
          </cell>
          <cell r="Q217">
            <v>999.99</v>
          </cell>
          <cell r="R217">
            <v>999.99</v>
          </cell>
          <cell r="S217">
            <v>999.99</v>
          </cell>
          <cell r="T217">
            <v>999.99</v>
          </cell>
          <cell r="U217">
            <v>999.99</v>
          </cell>
          <cell r="V217">
            <v>999.99</v>
          </cell>
          <cell r="W217">
            <v>999.99</v>
          </cell>
          <cell r="X217">
            <v>999.99</v>
          </cell>
          <cell r="Y217">
            <v>999.99</v>
          </cell>
          <cell r="Z217">
            <v>999.99</v>
          </cell>
          <cell r="AA217">
            <v>332.84</v>
          </cell>
          <cell r="AB217">
            <v>999.99</v>
          </cell>
          <cell r="AC217">
            <v>999.99</v>
          </cell>
          <cell r="AD217">
            <v>999.99</v>
          </cell>
        </row>
        <row r="218">
          <cell r="K218">
            <v>999.99</v>
          </cell>
          <cell r="L218">
            <v>303.27</v>
          </cell>
          <cell r="M218">
            <v>264.47000000000003</v>
          </cell>
          <cell r="N218">
            <v>999.99</v>
          </cell>
          <cell r="O218">
            <v>999.99</v>
          </cell>
          <cell r="P218">
            <v>999.99</v>
          </cell>
          <cell r="Q218">
            <v>999.99</v>
          </cell>
          <cell r="R218">
            <v>999.99</v>
          </cell>
          <cell r="S218">
            <v>999.99</v>
          </cell>
          <cell r="T218">
            <v>999.99</v>
          </cell>
          <cell r="U218">
            <v>999.99</v>
          </cell>
          <cell r="V218">
            <v>999.99</v>
          </cell>
          <cell r="W218">
            <v>999.99</v>
          </cell>
          <cell r="X218">
            <v>285.22000000000003</v>
          </cell>
          <cell r="Y218">
            <v>284.64</v>
          </cell>
          <cell r="Z218">
            <v>298.58</v>
          </cell>
          <cell r="AA218">
            <v>279.62</v>
          </cell>
          <cell r="AB218">
            <v>999.99</v>
          </cell>
          <cell r="AC218">
            <v>324.85000000000002</v>
          </cell>
          <cell r="AD218">
            <v>325.26</v>
          </cell>
        </row>
        <row r="219">
          <cell r="K219">
            <v>999.99</v>
          </cell>
          <cell r="L219">
            <v>999.99</v>
          </cell>
          <cell r="M219">
            <v>230.8</v>
          </cell>
          <cell r="N219">
            <v>999.99</v>
          </cell>
          <cell r="O219">
            <v>999.99</v>
          </cell>
          <cell r="P219">
            <v>999.99</v>
          </cell>
          <cell r="Q219">
            <v>999.99</v>
          </cell>
          <cell r="R219">
            <v>999.99</v>
          </cell>
          <cell r="S219">
            <v>999.99</v>
          </cell>
          <cell r="T219">
            <v>999.99</v>
          </cell>
          <cell r="U219">
            <v>999.99</v>
          </cell>
          <cell r="V219">
            <v>170.3</v>
          </cell>
          <cell r="W219">
            <v>174.74</v>
          </cell>
          <cell r="X219">
            <v>999.99</v>
          </cell>
          <cell r="Y219">
            <v>203.63</v>
          </cell>
          <cell r="Z219">
            <v>194.75</v>
          </cell>
          <cell r="AA219">
            <v>165.45</v>
          </cell>
          <cell r="AB219">
            <v>999.99</v>
          </cell>
          <cell r="AC219">
            <v>251.66</v>
          </cell>
          <cell r="AD219">
            <v>277.67</v>
          </cell>
        </row>
        <row r="220">
          <cell r="K220">
            <v>999.99</v>
          </cell>
          <cell r="L220">
            <v>999.99</v>
          </cell>
          <cell r="M220">
            <v>999.99</v>
          </cell>
          <cell r="N220">
            <v>999.99</v>
          </cell>
          <cell r="O220">
            <v>999.99</v>
          </cell>
          <cell r="P220">
            <v>999.99</v>
          </cell>
          <cell r="Q220">
            <v>999.99</v>
          </cell>
          <cell r="R220">
            <v>999.99</v>
          </cell>
          <cell r="S220">
            <v>999.99</v>
          </cell>
          <cell r="T220">
            <v>999.99</v>
          </cell>
          <cell r="U220">
            <v>999.99</v>
          </cell>
          <cell r="V220">
            <v>999.99</v>
          </cell>
          <cell r="W220">
            <v>999.99</v>
          </cell>
          <cell r="X220">
            <v>999.99</v>
          </cell>
          <cell r="Y220">
            <v>999.99</v>
          </cell>
          <cell r="Z220">
            <v>999.99</v>
          </cell>
          <cell r="AA220">
            <v>999.99</v>
          </cell>
          <cell r="AB220">
            <v>999.99</v>
          </cell>
          <cell r="AC220">
            <v>999.99</v>
          </cell>
          <cell r="AD220">
            <v>999.99</v>
          </cell>
        </row>
        <row r="221">
          <cell r="K221">
            <v>176.71</v>
          </cell>
          <cell r="L221">
            <v>999.99</v>
          </cell>
          <cell r="M221">
            <v>999.99</v>
          </cell>
          <cell r="N221">
            <v>999.99</v>
          </cell>
          <cell r="O221">
            <v>999.99</v>
          </cell>
          <cell r="P221">
            <v>999.99</v>
          </cell>
          <cell r="Q221">
            <v>290.24</v>
          </cell>
          <cell r="R221">
            <v>999.99</v>
          </cell>
          <cell r="S221">
            <v>999.99</v>
          </cell>
          <cell r="T221">
            <v>999.99</v>
          </cell>
          <cell r="U221">
            <v>999.99</v>
          </cell>
          <cell r="V221">
            <v>999.99</v>
          </cell>
          <cell r="W221">
            <v>999.99</v>
          </cell>
          <cell r="X221">
            <v>999.99</v>
          </cell>
          <cell r="Y221">
            <v>999.99</v>
          </cell>
          <cell r="Z221">
            <v>999.99</v>
          </cell>
          <cell r="AA221">
            <v>999.99</v>
          </cell>
          <cell r="AB221">
            <v>305.45</v>
          </cell>
          <cell r="AC221">
            <v>999.99</v>
          </cell>
          <cell r="AD221">
            <v>999.99</v>
          </cell>
        </row>
        <row r="222">
          <cell r="K222">
            <v>143.15</v>
          </cell>
          <cell r="L222">
            <v>999.99</v>
          </cell>
          <cell r="M222">
            <v>999.99</v>
          </cell>
          <cell r="N222">
            <v>999.99</v>
          </cell>
          <cell r="O222">
            <v>999.99</v>
          </cell>
          <cell r="P222">
            <v>156.08000000000001</v>
          </cell>
          <cell r="Q222">
            <v>241.51</v>
          </cell>
          <cell r="R222">
            <v>999.99</v>
          </cell>
          <cell r="S222">
            <v>999.99</v>
          </cell>
          <cell r="T222">
            <v>999.99</v>
          </cell>
          <cell r="U222">
            <v>234.76</v>
          </cell>
          <cell r="V222">
            <v>999.99</v>
          </cell>
          <cell r="W222">
            <v>999.99</v>
          </cell>
          <cell r="X222">
            <v>999.99</v>
          </cell>
          <cell r="Y222">
            <v>999.99</v>
          </cell>
          <cell r="Z222">
            <v>999.99</v>
          </cell>
          <cell r="AA222">
            <v>999.99</v>
          </cell>
          <cell r="AB222">
            <v>242.99</v>
          </cell>
          <cell r="AC222">
            <v>999.99</v>
          </cell>
          <cell r="AD222">
            <v>999.99</v>
          </cell>
        </row>
        <row r="223">
          <cell r="K223">
            <v>999.99</v>
          </cell>
          <cell r="L223">
            <v>287.2</v>
          </cell>
          <cell r="M223">
            <v>240.68</v>
          </cell>
          <cell r="N223">
            <v>999.99</v>
          </cell>
          <cell r="O223">
            <v>999.99</v>
          </cell>
          <cell r="P223">
            <v>999.99</v>
          </cell>
          <cell r="Q223">
            <v>999.99</v>
          </cell>
          <cell r="R223">
            <v>999.99</v>
          </cell>
          <cell r="S223">
            <v>999.99</v>
          </cell>
          <cell r="T223">
            <v>999.99</v>
          </cell>
          <cell r="U223">
            <v>999.99</v>
          </cell>
          <cell r="V223">
            <v>999.99</v>
          </cell>
          <cell r="W223">
            <v>999.99</v>
          </cell>
          <cell r="X223">
            <v>435.55</v>
          </cell>
          <cell r="Y223">
            <v>316.14999999999998</v>
          </cell>
          <cell r="Z223">
            <v>264.72000000000003</v>
          </cell>
          <cell r="AA223">
            <v>306.63</v>
          </cell>
          <cell r="AB223">
            <v>999.99</v>
          </cell>
          <cell r="AC223">
            <v>318.95</v>
          </cell>
          <cell r="AD223">
            <v>305.27999999999997</v>
          </cell>
        </row>
        <row r="224">
          <cell r="K224">
            <v>999.99</v>
          </cell>
          <cell r="L224">
            <v>999.99</v>
          </cell>
          <cell r="M224">
            <v>999.99</v>
          </cell>
          <cell r="N224">
            <v>999.99</v>
          </cell>
          <cell r="O224">
            <v>999.99</v>
          </cell>
          <cell r="P224">
            <v>999.99</v>
          </cell>
          <cell r="Q224">
            <v>999.99</v>
          </cell>
          <cell r="R224">
            <v>999.99</v>
          </cell>
          <cell r="S224">
            <v>999.99</v>
          </cell>
          <cell r="T224">
            <v>999.99</v>
          </cell>
          <cell r="U224">
            <v>999.99</v>
          </cell>
          <cell r="V224">
            <v>999.99</v>
          </cell>
          <cell r="W224">
            <v>999.99</v>
          </cell>
          <cell r="X224">
            <v>243.9</v>
          </cell>
          <cell r="Y224">
            <v>205.6</v>
          </cell>
          <cell r="Z224">
            <v>272.20999999999998</v>
          </cell>
          <cell r="AA224">
            <v>209.76</v>
          </cell>
          <cell r="AB224">
            <v>999.99</v>
          </cell>
          <cell r="AC224">
            <v>999.99</v>
          </cell>
          <cell r="AD224">
            <v>999.99</v>
          </cell>
        </row>
        <row r="225">
          <cell r="K225">
            <v>999.99</v>
          </cell>
          <cell r="L225">
            <v>180.13</v>
          </cell>
          <cell r="M225">
            <v>166.91</v>
          </cell>
          <cell r="N225">
            <v>999.99</v>
          </cell>
          <cell r="O225">
            <v>999.99</v>
          </cell>
          <cell r="P225">
            <v>999.99</v>
          </cell>
          <cell r="Q225">
            <v>999.99</v>
          </cell>
          <cell r="R225">
            <v>999.99</v>
          </cell>
          <cell r="S225">
            <v>999.99</v>
          </cell>
          <cell r="T225">
            <v>999.99</v>
          </cell>
          <cell r="U225">
            <v>999.99</v>
          </cell>
          <cell r="V225">
            <v>999.99</v>
          </cell>
          <cell r="W225">
            <v>999.99</v>
          </cell>
          <cell r="X225">
            <v>224.73</v>
          </cell>
          <cell r="Y225">
            <v>152.72</v>
          </cell>
          <cell r="Z225">
            <v>124.01</v>
          </cell>
          <cell r="AA225">
            <v>148.93</v>
          </cell>
          <cell r="AB225">
            <v>999.99</v>
          </cell>
          <cell r="AC225">
            <v>999.99</v>
          </cell>
          <cell r="AD225">
            <v>999.99</v>
          </cell>
        </row>
        <row r="226">
          <cell r="K226">
            <v>999.99</v>
          </cell>
          <cell r="L226">
            <v>999.99</v>
          </cell>
          <cell r="M226">
            <v>999.99</v>
          </cell>
          <cell r="N226">
            <v>999.99</v>
          </cell>
          <cell r="O226">
            <v>999.99</v>
          </cell>
          <cell r="P226">
            <v>999.99</v>
          </cell>
          <cell r="Q226">
            <v>999.99</v>
          </cell>
          <cell r="R226">
            <v>999.99</v>
          </cell>
          <cell r="S226">
            <v>999.99</v>
          </cell>
          <cell r="T226">
            <v>999.99</v>
          </cell>
          <cell r="U226">
            <v>550.69000000000005</v>
          </cell>
          <cell r="V226">
            <v>568.80999999999995</v>
          </cell>
          <cell r="W226">
            <v>619.72</v>
          </cell>
          <cell r="X226">
            <v>999.99</v>
          </cell>
          <cell r="Y226">
            <v>999.99</v>
          </cell>
          <cell r="Z226">
            <v>999.99</v>
          </cell>
          <cell r="AA226">
            <v>999.99</v>
          </cell>
          <cell r="AB226">
            <v>999.99</v>
          </cell>
          <cell r="AC226">
            <v>999.99</v>
          </cell>
          <cell r="AD226">
            <v>999.99</v>
          </cell>
        </row>
        <row r="227">
          <cell r="K227">
            <v>999.99</v>
          </cell>
          <cell r="L227">
            <v>999.99</v>
          </cell>
          <cell r="M227">
            <v>999.99</v>
          </cell>
          <cell r="N227">
            <v>999.99</v>
          </cell>
          <cell r="O227">
            <v>999.99</v>
          </cell>
          <cell r="P227">
            <v>999.99</v>
          </cell>
          <cell r="Q227">
            <v>999.99</v>
          </cell>
          <cell r="R227">
            <v>999.99</v>
          </cell>
          <cell r="S227">
            <v>999.99</v>
          </cell>
          <cell r="T227">
            <v>999.99</v>
          </cell>
          <cell r="U227">
            <v>999.99</v>
          </cell>
          <cell r="V227">
            <v>999.99</v>
          </cell>
          <cell r="W227">
            <v>999.99</v>
          </cell>
          <cell r="X227">
            <v>999.99</v>
          </cell>
          <cell r="Y227">
            <v>999.99</v>
          </cell>
          <cell r="Z227">
            <v>356.5</v>
          </cell>
          <cell r="AA227">
            <v>483.47</v>
          </cell>
          <cell r="AB227">
            <v>999.99</v>
          </cell>
          <cell r="AC227">
            <v>999.99</v>
          </cell>
          <cell r="AD227">
            <v>999.99</v>
          </cell>
        </row>
        <row r="228">
          <cell r="K228">
            <v>999.99</v>
          </cell>
          <cell r="L228">
            <v>375.8</v>
          </cell>
          <cell r="M228">
            <v>362.97</v>
          </cell>
          <cell r="N228">
            <v>999.99</v>
          </cell>
          <cell r="O228">
            <v>999.99</v>
          </cell>
          <cell r="P228">
            <v>999.99</v>
          </cell>
          <cell r="Q228">
            <v>999.99</v>
          </cell>
          <cell r="R228">
            <v>999.99</v>
          </cell>
          <cell r="S228">
            <v>999.99</v>
          </cell>
          <cell r="T228">
            <v>999.99</v>
          </cell>
          <cell r="U228">
            <v>999.99</v>
          </cell>
          <cell r="V228">
            <v>999.99</v>
          </cell>
          <cell r="W228">
            <v>999.99</v>
          </cell>
          <cell r="X228">
            <v>743.67</v>
          </cell>
          <cell r="Y228">
            <v>619.75</v>
          </cell>
          <cell r="Z228">
            <v>511.04</v>
          </cell>
          <cell r="AA228">
            <v>441.16</v>
          </cell>
          <cell r="AB228">
            <v>999.99</v>
          </cell>
          <cell r="AC228">
            <v>999.99</v>
          </cell>
          <cell r="AD228">
            <v>999.99</v>
          </cell>
        </row>
        <row r="229">
          <cell r="K229">
            <v>169.05</v>
          </cell>
          <cell r="L229">
            <v>999.99</v>
          </cell>
          <cell r="M229">
            <v>999.99</v>
          </cell>
          <cell r="N229">
            <v>999.99</v>
          </cell>
          <cell r="O229">
            <v>154.07</v>
          </cell>
          <cell r="P229">
            <v>999.99</v>
          </cell>
          <cell r="Q229">
            <v>238.23</v>
          </cell>
          <cell r="R229">
            <v>205.54</v>
          </cell>
          <cell r="S229">
            <v>999.99</v>
          </cell>
          <cell r="T229">
            <v>228.9</v>
          </cell>
          <cell r="U229">
            <v>999.99</v>
          </cell>
          <cell r="V229">
            <v>999.99</v>
          </cell>
          <cell r="W229">
            <v>999.99</v>
          </cell>
          <cell r="X229">
            <v>999.99</v>
          </cell>
          <cell r="Y229">
            <v>999.99</v>
          </cell>
          <cell r="Z229">
            <v>999.99</v>
          </cell>
          <cell r="AA229">
            <v>999.99</v>
          </cell>
          <cell r="AB229">
            <v>401.81</v>
          </cell>
          <cell r="AC229">
            <v>999.99</v>
          </cell>
          <cell r="AD229">
            <v>999.99</v>
          </cell>
        </row>
        <row r="230">
          <cell r="K230">
            <v>999.99</v>
          </cell>
          <cell r="L230">
            <v>999.99</v>
          </cell>
          <cell r="M230">
            <v>122.89</v>
          </cell>
          <cell r="N230">
            <v>999.99</v>
          </cell>
          <cell r="O230">
            <v>999.99</v>
          </cell>
          <cell r="P230">
            <v>999.99</v>
          </cell>
          <cell r="Q230">
            <v>999.99</v>
          </cell>
          <cell r="R230">
            <v>999.99</v>
          </cell>
          <cell r="S230">
            <v>999.99</v>
          </cell>
          <cell r="T230">
            <v>999.99</v>
          </cell>
          <cell r="U230">
            <v>999.99</v>
          </cell>
          <cell r="V230">
            <v>999.99</v>
          </cell>
          <cell r="W230">
            <v>999.99</v>
          </cell>
          <cell r="X230">
            <v>157.85</v>
          </cell>
          <cell r="Y230">
            <v>157.84</v>
          </cell>
          <cell r="Z230">
            <v>999.99</v>
          </cell>
          <cell r="AA230">
            <v>120.67</v>
          </cell>
          <cell r="AB230">
            <v>999.99</v>
          </cell>
          <cell r="AC230">
            <v>203.34</v>
          </cell>
          <cell r="AD230">
            <v>216.49</v>
          </cell>
        </row>
        <row r="231">
          <cell r="K231">
            <v>999.99</v>
          </cell>
          <cell r="L231">
            <v>999.99</v>
          </cell>
          <cell r="M231">
            <v>999.99</v>
          </cell>
          <cell r="N231">
            <v>999.99</v>
          </cell>
          <cell r="O231">
            <v>999.99</v>
          </cell>
          <cell r="P231">
            <v>999.99</v>
          </cell>
          <cell r="Q231">
            <v>999.99</v>
          </cell>
          <cell r="R231">
            <v>999.99</v>
          </cell>
          <cell r="S231">
            <v>999.99</v>
          </cell>
          <cell r="T231">
            <v>999.99</v>
          </cell>
          <cell r="U231">
            <v>350.34</v>
          </cell>
          <cell r="V231">
            <v>999.99</v>
          </cell>
          <cell r="W231">
            <v>999.99</v>
          </cell>
          <cell r="X231">
            <v>999.99</v>
          </cell>
          <cell r="Y231">
            <v>999.99</v>
          </cell>
          <cell r="Z231">
            <v>999.99</v>
          </cell>
          <cell r="AA231">
            <v>999.99</v>
          </cell>
          <cell r="AB231">
            <v>999.99</v>
          </cell>
          <cell r="AC231">
            <v>999.99</v>
          </cell>
          <cell r="AD231">
            <v>999.99</v>
          </cell>
        </row>
        <row r="232">
          <cell r="K232">
            <v>999.99</v>
          </cell>
          <cell r="L232">
            <v>204.3</v>
          </cell>
          <cell r="M232">
            <v>220.78</v>
          </cell>
          <cell r="N232">
            <v>999.99</v>
          </cell>
          <cell r="O232">
            <v>999.99</v>
          </cell>
          <cell r="P232">
            <v>999.99</v>
          </cell>
          <cell r="Q232">
            <v>999.99</v>
          </cell>
          <cell r="R232">
            <v>999.99</v>
          </cell>
          <cell r="S232">
            <v>999.99</v>
          </cell>
          <cell r="T232">
            <v>999.99</v>
          </cell>
          <cell r="U232">
            <v>999.99</v>
          </cell>
          <cell r="V232">
            <v>999.99</v>
          </cell>
          <cell r="W232">
            <v>999.99</v>
          </cell>
          <cell r="X232">
            <v>999.99</v>
          </cell>
          <cell r="Y232">
            <v>999.99</v>
          </cell>
          <cell r="Z232">
            <v>259.76</v>
          </cell>
          <cell r="AA232">
            <v>304.35000000000002</v>
          </cell>
          <cell r="AB232">
            <v>999.99</v>
          </cell>
          <cell r="AC232">
            <v>999.99</v>
          </cell>
          <cell r="AD232">
            <v>999.99</v>
          </cell>
        </row>
        <row r="233">
          <cell r="K233">
            <v>167.45</v>
          </cell>
          <cell r="L233">
            <v>999.99</v>
          </cell>
          <cell r="M233">
            <v>999.99</v>
          </cell>
          <cell r="N233">
            <v>999.99</v>
          </cell>
          <cell r="O233">
            <v>999.99</v>
          </cell>
          <cell r="P233">
            <v>999.99</v>
          </cell>
          <cell r="Q233">
            <v>303.58</v>
          </cell>
          <cell r="R233">
            <v>999.99</v>
          </cell>
          <cell r="S233">
            <v>999.99</v>
          </cell>
          <cell r="T233">
            <v>999.99</v>
          </cell>
          <cell r="U233">
            <v>294.56</v>
          </cell>
          <cell r="V233">
            <v>999.99</v>
          </cell>
          <cell r="W233">
            <v>999.99</v>
          </cell>
          <cell r="X233">
            <v>999.99</v>
          </cell>
          <cell r="Y233">
            <v>999.99</v>
          </cell>
          <cell r="Z233">
            <v>999.99</v>
          </cell>
          <cell r="AA233">
            <v>999.99</v>
          </cell>
          <cell r="AB233">
            <v>328.19</v>
          </cell>
          <cell r="AC233">
            <v>999.99</v>
          </cell>
          <cell r="AD233">
            <v>999.99</v>
          </cell>
        </row>
        <row r="234">
          <cell r="K234">
            <v>999.99</v>
          </cell>
          <cell r="L234">
            <v>999.99</v>
          </cell>
          <cell r="M234">
            <v>163.81</v>
          </cell>
          <cell r="N234">
            <v>999.99</v>
          </cell>
          <cell r="O234">
            <v>999.99</v>
          </cell>
          <cell r="P234">
            <v>999.99</v>
          </cell>
          <cell r="Q234">
            <v>999.99</v>
          </cell>
          <cell r="R234">
            <v>999.99</v>
          </cell>
          <cell r="S234">
            <v>999.99</v>
          </cell>
          <cell r="T234">
            <v>999.99</v>
          </cell>
          <cell r="U234">
            <v>999.99</v>
          </cell>
          <cell r="V234">
            <v>999.99</v>
          </cell>
          <cell r="W234">
            <v>999.99</v>
          </cell>
          <cell r="X234">
            <v>999.99</v>
          </cell>
          <cell r="Y234">
            <v>999.99</v>
          </cell>
          <cell r="Z234">
            <v>999.99</v>
          </cell>
          <cell r="AA234">
            <v>999.99</v>
          </cell>
          <cell r="AB234">
            <v>999.99</v>
          </cell>
          <cell r="AC234">
            <v>287.11</v>
          </cell>
          <cell r="AD234">
            <v>272.36</v>
          </cell>
        </row>
        <row r="235">
          <cell r="K235">
            <v>999.99</v>
          </cell>
          <cell r="L235">
            <v>999.99</v>
          </cell>
          <cell r="M235">
            <v>999.99</v>
          </cell>
          <cell r="N235">
            <v>999.99</v>
          </cell>
          <cell r="O235">
            <v>999.99</v>
          </cell>
          <cell r="P235">
            <v>999.99</v>
          </cell>
          <cell r="Q235">
            <v>999.99</v>
          </cell>
          <cell r="R235">
            <v>999.99</v>
          </cell>
          <cell r="S235">
            <v>999.99</v>
          </cell>
          <cell r="T235">
            <v>999.99</v>
          </cell>
          <cell r="U235">
            <v>999.99</v>
          </cell>
          <cell r="V235">
            <v>999.99</v>
          </cell>
          <cell r="W235">
            <v>999.99</v>
          </cell>
          <cell r="X235">
            <v>999.99</v>
          </cell>
          <cell r="Y235">
            <v>999.99</v>
          </cell>
          <cell r="Z235">
            <v>999.99</v>
          </cell>
          <cell r="AA235">
            <v>999.99</v>
          </cell>
          <cell r="AB235">
            <v>999.99</v>
          </cell>
          <cell r="AC235">
            <v>999.99</v>
          </cell>
          <cell r="AD235">
            <v>999.99</v>
          </cell>
        </row>
        <row r="236">
          <cell r="K236">
            <v>177.32</v>
          </cell>
          <cell r="L236">
            <v>999.99</v>
          </cell>
          <cell r="M236">
            <v>999.99</v>
          </cell>
          <cell r="N236">
            <v>207.75</v>
          </cell>
          <cell r="O236">
            <v>999.99</v>
          </cell>
          <cell r="P236">
            <v>999.99</v>
          </cell>
          <cell r="Q236">
            <v>308.77</v>
          </cell>
          <cell r="R236">
            <v>263.79000000000002</v>
          </cell>
          <cell r="S236">
            <v>274.18</v>
          </cell>
          <cell r="T236">
            <v>274.18</v>
          </cell>
          <cell r="U236">
            <v>999.99</v>
          </cell>
          <cell r="V236">
            <v>999.99</v>
          </cell>
          <cell r="W236">
            <v>999.99</v>
          </cell>
          <cell r="X236">
            <v>999.99</v>
          </cell>
          <cell r="Y236">
            <v>999.99</v>
          </cell>
          <cell r="Z236">
            <v>999.99</v>
          </cell>
          <cell r="AA236">
            <v>999.99</v>
          </cell>
          <cell r="AB236">
            <v>314.20999999999998</v>
          </cell>
          <cell r="AC236">
            <v>999.99</v>
          </cell>
          <cell r="AD236">
            <v>999.99</v>
          </cell>
        </row>
        <row r="237">
          <cell r="K237">
            <v>119.77</v>
          </cell>
          <cell r="L237">
            <v>999.99</v>
          </cell>
          <cell r="M237">
            <v>999.99</v>
          </cell>
          <cell r="N237">
            <v>999.99</v>
          </cell>
          <cell r="O237">
            <v>999.99</v>
          </cell>
          <cell r="P237">
            <v>509.21</v>
          </cell>
          <cell r="Q237">
            <v>999.99</v>
          </cell>
          <cell r="R237">
            <v>999.99</v>
          </cell>
          <cell r="S237">
            <v>999.99</v>
          </cell>
          <cell r="T237">
            <v>999.99</v>
          </cell>
          <cell r="U237">
            <v>186.09</v>
          </cell>
          <cell r="V237">
            <v>999.99</v>
          </cell>
          <cell r="W237">
            <v>999.99</v>
          </cell>
          <cell r="X237">
            <v>999.99</v>
          </cell>
          <cell r="Y237">
            <v>999.99</v>
          </cell>
          <cell r="Z237">
            <v>147.99</v>
          </cell>
          <cell r="AA237">
            <v>174.59</v>
          </cell>
          <cell r="AB237">
            <v>355.02</v>
          </cell>
          <cell r="AC237">
            <v>190.9</v>
          </cell>
          <cell r="AD237">
            <v>207.45</v>
          </cell>
        </row>
        <row r="238">
          <cell r="K238">
            <v>999.99</v>
          </cell>
          <cell r="L238">
            <v>304.38</v>
          </cell>
          <cell r="M238">
            <v>999.99</v>
          </cell>
          <cell r="N238">
            <v>999.99</v>
          </cell>
          <cell r="O238">
            <v>999.99</v>
          </cell>
          <cell r="P238">
            <v>999.99</v>
          </cell>
          <cell r="Q238">
            <v>999.99</v>
          </cell>
          <cell r="R238">
            <v>999.99</v>
          </cell>
          <cell r="S238">
            <v>999.99</v>
          </cell>
          <cell r="T238">
            <v>999.99</v>
          </cell>
          <cell r="U238">
            <v>999.99</v>
          </cell>
          <cell r="V238">
            <v>999.99</v>
          </cell>
          <cell r="W238">
            <v>322.56</v>
          </cell>
          <cell r="X238">
            <v>325.99</v>
          </cell>
          <cell r="Y238">
            <v>335.36</v>
          </cell>
          <cell r="Z238">
            <v>289.98</v>
          </cell>
          <cell r="AA238">
            <v>297.51</v>
          </cell>
          <cell r="AB238">
            <v>999.99</v>
          </cell>
          <cell r="AC238">
            <v>999.99</v>
          </cell>
          <cell r="AD238">
            <v>999.99</v>
          </cell>
        </row>
        <row r="239">
          <cell r="K239">
            <v>999.99</v>
          </cell>
          <cell r="L239">
            <v>999.99</v>
          </cell>
          <cell r="M239">
            <v>999.99</v>
          </cell>
          <cell r="N239">
            <v>999.99</v>
          </cell>
          <cell r="O239">
            <v>999.99</v>
          </cell>
          <cell r="P239">
            <v>999.99</v>
          </cell>
          <cell r="Q239">
            <v>999.99</v>
          </cell>
          <cell r="R239">
            <v>999.99</v>
          </cell>
          <cell r="S239">
            <v>999.99</v>
          </cell>
          <cell r="T239">
            <v>999.99</v>
          </cell>
          <cell r="U239">
            <v>999.99</v>
          </cell>
          <cell r="V239">
            <v>999.99</v>
          </cell>
          <cell r="W239">
            <v>999.99</v>
          </cell>
          <cell r="X239">
            <v>999.99</v>
          </cell>
          <cell r="Y239">
            <v>999.99</v>
          </cell>
          <cell r="Z239">
            <v>999.99</v>
          </cell>
          <cell r="AA239">
            <v>999.99</v>
          </cell>
          <cell r="AB239">
            <v>768.93</v>
          </cell>
          <cell r="AC239">
            <v>999.99</v>
          </cell>
          <cell r="AD239">
            <v>999.99</v>
          </cell>
        </row>
        <row r="240">
          <cell r="K240">
            <v>999.99</v>
          </cell>
          <cell r="L240">
            <v>408.35</v>
          </cell>
          <cell r="M240">
            <v>384.21</v>
          </cell>
          <cell r="N240">
            <v>999.99</v>
          </cell>
          <cell r="O240">
            <v>999.99</v>
          </cell>
          <cell r="P240">
            <v>999.99</v>
          </cell>
          <cell r="Q240">
            <v>999.99</v>
          </cell>
          <cell r="R240">
            <v>999.99</v>
          </cell>
          <cell r="S240">
            <v>999.99</v>
          </cell>
          <cell r="T240">
            <v>999.99</v>
          </cell>
          <cell r="U240">
            <v>999.99</v>
          </cell>
          <cell r="V240">
            <v>999.99</v>
          </cell>
          <cell r="W240">
            <v>999.99</v>
          </cell>
          <cell r="X240">
            <v>999.99</v>
          </cell>
          <cell r="Y240">
            <v>999.99</v>
          </cell>
          <cell r="Z240">
            <v>999.99</v>
          </cell>
          <cell r="AA240">
            <v>999.99</v>
          </cell>
          <cell r="AB240">
            <v>999.99</v>
          </cell>
          <cell r="AC240">
            <v>999.99</v>
          </cell>
          <cell r="AD240">
            <v>999.99</v>
          </cell>
        </row>
        <row r="241">
          <cell r="K241">
            <v>999.99</v>
          </cell>
          <cell r="L241">
            <v>999.99</v>
          </cell>
          <cell r="M241">
            <v>999.99</v>
          </cell>
          <cell r="N241">
            <v>999.99</v>
          </cell>
          <cell r="O241">
            <v>999.99</v>
          </cell>
          <cell r="P241">
            <v>999.99</v>
          </cell>
          <cell r="Q241">
            <v>999.99</v>
          </cell>
          <cell r="R241">
            <v>999.99</v>
          </cell>
          <cell r="S241">
            <v>999.99</v>
          </cell>
          <cell r="T241">
            <v>999.99</v>
          </cell>
          <cell r="U241">
            <v>999.99</v>
          </cell>
          <cell r="V241">
            <v>999.99</v>
          </cell>
          <cell r="W241">
            <v>999.99</v>
          </cell>
          <cell r="X241">
            <v>999.99</v>
          </cell>
          <cell r="Y241">
            <v>999.99</v>
          </cell>
          <cell r="Z241">
            <v>999.99</v>
          </cell>
          <cell r="AA241">
            <v>999.99</v>
          </cell>
          <cell r="AB241">
            <v>999.99</v>
          </cell>
          <cell r="AC241">
            <v>999.99</v>
          </cell>
          <cell r="AD241">
            <v>999.99</v>
          </cell>
        </row>
        <row r="242">
          <cell r="K242">
            <v>215</v>
          </cell>
          <cell r="L242">
            <v>999.99</v>
          </cell>
          <cell r="M242">
            <v>999.99</v>
          </cell>
          <cell r="N242">
            <v>999.99</v>
          </cell>
          <cell r="O242">
            <v>999.99</v>
          </cell>
          <cell r="P242">
            <v>999.99</v>
          </cell>
          <cell r="Q242">
            <v>378.8</v>
          </cell>
          <cell r="R242">
            <v>999.99</v>
          </cell>
          <cell r="S242">
            <v>999.99</v>
          </cell>
          <cell r="T242">
            <v>999.99</v>
          </cell>
          <cell r="U242">
            <v>310.88</v>
          </cell>
          <cell r="V242">
            <v>999.99</v>
          </cell>
          <cell r="W242">
            <v>999.99</v>
          </cell>
          <cell r="X242">
            <v>999.99</v>
          </cell>
          <cell r="Y242">
            <v>999.99</v>
          </cell>
          <cell r="Z242">
            <v>999.99</v>
          </cell>
          <cell r="AA242">
            <v>999.99</v>
          </cell>
          <cell r="AB242">
            <v>610.17999999999995</v>
          </cell>
          <cell r="AC242">
            <v>999.99</v>
          </cell>
          <cell r="AD242">
            <v>999.99</v>
          </cell>
        </row>
        <row r="243">
          <cell r="K243">
            <v>999.99</v>
          </cell>
          <cell r="L243">
            <v>999.99</v>
          </cell>
          <cell r="M243">
            <v>999.99</v>
          </cell>
          <cell r="N243">
            <v>999.99</v>
          </cell>
          <cell r="O243">
            <v>999.99</v>
          </cell>
          <cell r="P243">
            <v>999.99</v>
          </cell>
          <cell r="Q243">
            <v>999.99</v>
          </cell>
          <cell r="R243">
            <v>999.99</v>
          </cell>
          <cell r="S243">
            <v>999.99</v>
          </cell>
          <cell r="T243">
            <v>999.99</v>
          </cell>
          <cell r="U243">
            <v>999.99</v>
          </cell>
          <cell r="V243">
            <v>999.99</v>
          </cell>
          <cell r="W243">
            <v>999.99</v>
          </cell>
          <cell r="X243">
            <v>999.99</v>
          </cell>
          <cell r="Y243">
            <v>999.99</v>
          </cell>
          <cell r="Z243">
            <v>999.99</v>
          </cell>
          <cell r="AA243">
            <v>999.99</v>
          </cell>
          <cell r="AB243">
            <v>999.99</v>
          </cell>
          <cell r="AC243">
            <v>999.99</v>
          </cell>
          <cell r="AD243">
            <v>999.99</v>
          </cell>
        </row>
        <row r="244">
          <cell r="K244">
            <v>999.99</v>
          </cell>
          <cell r="L244">
            <v>315.81</v>
          </cell>
          <cell r="M244">
            <v>244.62</v>
          </cell>
          <cell r="N244">
            <v>999.99</v>
          </cell>
          <cell r="O244">
            <v>999.99</v>
          </cell>
          <cell r="P244">
            <v>999.99</v>
          </cell>
          <cell r="Q244">
            <v>999.99</v>
          </cell>
          <cell r="R244">
            <v>999.99</v>
          </cell>
          <cell r="S244">
            <v>999.99</v>
          </cell>
          <cell r="T244">
            <v>999.99</v>
          </cell>
          <cell r="U244">
            <v>999.99</v>
          </cell>
          <cell r="V244">
            <v>999.99</v>
          </cell>
          <cell r="W244">
            <v>999.99</v>
          </cell>
          <cell r="X244">
            <v>999.99</v>
          </cell>
          <cell r="Y244">
            <v>503.3</v>
          </cell>
          <cell r="Z244">
            <v>282.08</v>
          </cell>
          <cell r="AA244">
            <v>303.89</v>
          </cell>
          <cell r="AB244">
            <v>999.99</v>
          </cell>
          <cell r="AC244">
            <v>432.84</v>
          </cell>
          <cell r="AD244">
            <v>374.69</v>
          </cell>
        </row>
        <row r="245">
          <cell r="K245">
            <v>999.99</v>
          </cell>
          <cell r="L245">
            <v>432.41</v>
          </cell>
          <cell r="M245">
            <v>324.33</v>
          </cell>
          <cell r="N245">
            <v>999.99</v>
          </cell>
          <cell r="O245">
            <v>999.99</v>
          </cell>
          <cell r="P245">
            <v>999.99</v>
          </cell>
          <cell r="Q245">
            <v>999.99</v>
          </cell>
          <cell r="R245">
            <v>999.99</v>
          </cell>
          <cell r="S245">
            <v>999.99</v>
          </cell>
          <cell r="T245">
            <v>999.99</v>
          </cell>
          <cell r="U245">
            <v>999.99</v>
          </cell>
          <cell r="V245">
            <v>477.73</v>
          </cell>
          <cell r="W245">
            <v>509.8</v>
          </cell>
          <cell r="X245">
            <v>465.43</v>
          </cell>
          <cell r="Y245">
            <v>445.66</v>
          </cell>
          <cell r="Z245">
            <v>360.78</v>
          </cell>
          <cell r="AA245">
            <v>360.41</v>
          </cell>
          <cell r="AB245">
            <v>999.99</v>
          </cell>
          <cell r="AC245">
            <v>423.42</v>
          </cell>
          <cell r="AD245">
            <v>400.88</v>
          </cell>
        </row>
        <row r="246">
          <cell r="K246">
            <v>999.99</v>
          </cell>
          <cell r="L246">
            <v>999.99</v>
          </cell>
          <cell r="M246">
            <v>999.99</v>
          </cell>
          <cell r="N246">
            <v>999.99</v>
          </cell>
          <cell r="O246">
            <v>999.99</v>
          </cell>
          <cell r="P246">
            <v>999.99</v>
          </cell>
          <cell r="Q246">
            <v>999.99</v>
          </cell>
          <cell r="R246">
            <v>999.99</v>
          </cell>
          <cell r="S246">
            <v>999.99</v>
          </cell>
          <cell r="T246">
            <v>999.99</v>
          </cell>
          <cell r="U246">
            <v>999.99</v>
          </cell>
          <cell r="V246">
            <v>999.99</v>
          </cell>
          <cell r="W246">
            <v>999.99</v>
          </cell>
          <cell r="X246">
            <v>999.99</v>
          </cell>
          <cell r="Y246">
            <v>223.64</v>
          </cell>
          <cell r="Z246">
            <v>225.03</v>
          </cell>
          <cell r="AA246">
            <v>236.67</v>
          </cell>
          <cell r="AB246">
            <v>999.99</v>
          </cell>
          <cell r="AC246">
            <v>292.49</v>
          </cell>
          <cell r="AD246">
            <v>999.99</v>
          </cell>
        </row>
        <row r="247">
          <cell r="K247">
            <v>999.99</v>
          </cell>
          <cell r="L247">
            <v>999.99</v>
          </cell>
          <cell r="M247">
            <v>999.99</v>
          </cell>
          <cell r="N247">
            <v>999.99</v>
          </cell>
          <cell r="O247">
            <v>999.99</v>
          </cell>
          <cell r="P247">
            <v>999.99</v>
          </cell>
          <cell r="Q247">
            <v>388.71</v>
          </cell>
          <cell r="R247">
            <v>999.99</v>
          </cell>
          <cell r="S247">
            <v>999.99</v>
          </cell>
          <cell r="T247">
            <v>999.99</v>
          </cell>
          <cell r="U247">
            <v>999.99</v>
          </cell>
          <cell r="V247">
            <v>999.99</v>
          </cell>
          <cell r="W247">
            <v>999.99</v>
          </cell>
          <cell r="X247">
            <v>999.99</v>
          </cell>
          <cell r="Y247">
            <v>999.99</v>
          </cell>
          <cell r="Z247">
            <v>999.99</v>
          </cell>
          <cell r="AA247">
            <v>999.99</v>
          </cell>
          <cell r="AB247">
            <v>500.88</v>
          </cell>
          <cell r="AC247">
            <v>999.99</v>
          </cell>
          <cell r="AD247">
            <v>999.99</v>
          </cell>
        </row>
        <row r="248">
          <cell r="K248">
            <v>999.99</v>
          </cell>
          <cell r="L248">
            <v>999.99</v>
          </cell>
          <cell r="M248">
            <v>999.99</v>
          </cell>
          <cell r="N248">
            <v>999.99</v>
          </cell>
          <cell r="O248">
            <v>999.99</v>
          </cell>
          <cell r="P248">
            <v>999.99</v>
          </cell>
          <cell r="Q248">
            <v>999.99</v>
          </cell>
          <cell r="R248">
            <v>999.99</v>
          </cell>
          <cell r="S248">
            <v>999.99</v>
          </cell>
          <cell r="T248">
            <v>999.99</v>
          </cell>
          <cell r="U248">
            <v>999.99</v>
          </cell>
          <cell r="V248">
            <v>999.99</v>
          </cell>
          <cell r="W248">
            <v>999.99</v>
          </cell>
          <cell r="X248">
            <v>999.99</v>
          </cell>
          <cell r="Y248">
            <v>999.99</v>
          </cell>
          <cell r="Z248">
            <v>999.99</v>
          </cell>
          <cell r="AA248">
            <v>999.99</v>
          </cell>
          <cell r="AB248">
            <v>999.99</v>
          </cell>
          <cell r="AC248">
            <v>999.99</v>
          </cell>
          <cell r="AD248">
            <v>999.99</v>
          </cell>
        </row>
        <row r="249">
          <cell r="K249">
            <v>999.99</v>
          </cell>
          <cell r="L249">
            <v>254.06</v>
          </cell>
          <cell r="M249">
            <v>999.99</v>
          </cell>
          <cell r="N249">
            <v>999.99</v>
          </cell>
          <cell r="O249">
            <v>999.99</v>
          </cell>
          <cell r="P249">
            <v>999.99</v>
          </cell>
          <cell r="Q249">
            <v>999.99</v>
          </cell>
          <cell r="R249">
            <v>999.99</v>
          </cell>
          <cell r="S249">
            <v>999.99</v>
          </cell>
          <cell r="T249">
            <v>999.99</v>
          </cell>
          <cell r="U249">
            <v>999.99</v>
          </cell>
          <cell r="V249">
            <v>999.99</v>
          </cell>
          <cell r="W249">
            <v>999.99</v>
          </cell>
          <cell r="X249">
            <v>234.69</v>
          </cell>
          <cell r="Y249">
            <v>999.99</v>
          </cell>
          <cell r="Z249">
            <v>999.99</v>
          </cell>
          <cell r="AA249">
            <v>999.99</v>
          </cell>
          <cell r="AB249">
            <v>999.99</v>
          </cell>
          <cell r="AC249">
            <v>260.67</v>
          </cell>
          <cell r="AD249">
            <v>244.15</v>
          </cell>
        </row>
        <row r="250">
          <cell r="K250">
            <v>999.99</v>
          </cell>
          <cell r="L250">
            <v>226.79</v>
          </cell>
          <cell r="M250">
            <v>230.63</v>
          </cell>
          <cell r="N250">
            <v>999.99</v>
          </cell>
          <cell r="O250">
            <v>999.99</v>
          </cell>
          <cell r="P250">
            <v>999.99</v>
          </cell>
          <cell r="Q250">
            <v>999.99</v>
          </cell>
          <cell r="R250">
            <v>999.99</v>
          </cell>
          <cell r="S250">
            <v>999.99</v>
          </cell>
          <cell r="T250">
            <v>999.99</v>
          </cell>
          <cell r="U250">
            <v>999.99</v>
          </cell>
          <cell r="V250">
            <v>999.99</v>
          </cell>
          <cell r="W250">
            <v>999.99</v>
          </cell>
          <cell r="X250">
            <v>275.25</v>
          </cell>
          <cell r="Y250">
            <v>215.45</v>
          </cell>
          <cell r="Z250">
            <v>233.36</v>
          </cell>
          <cell r="AA250">
            <v>232.03</v>
          </cell>
          <cell r="AB250">
            <v>999.99</v>
          </cell>
          <cell r="AC250">
            <v>269.12</v>
          </cell>
          <cell r="AD250">
            <v>298.52999999999997</v>
          </cell>
        </row>
        <row r="251">
          <cell r="K251">
            <v>999.99</v>
          </cell>
          <cell r="L251">
            <v>999.99</v>
          </cell>
          <cell r="M251">
            <v>999.99</v>
          </cell>
          <cell r="N251">
            <v>999.99</v>
          </cell>
          <cell r="O251">
            <v>999.99</v>
          </cell>
          <cell r="P251">
            <v>999.99</v>
          </cell>
          <cell r="Q251">
            <v>999.99</v>
          </cell>
          <cell r="R251">
            <v>999.99</v>
          </cell>
          <cell r="S251">
            <v>999.99</v>
          </cell>
          <cell r="T251">
            <v>999.99</v>
          </cell>
          <cell r="U251">
            <v>999.99</v>
          </cell>
          <cell r="V251">
            <v>999.99</v>
          </cell>
          <cell r="W251">
            <v>999.99</v>
          </cell>
          <cell r="X251">
            <v>999.99</v>
          </cell>
          <cell r="Y251">
            <v>999.99</v>
          </cell>
          <cell r="Z251">
            <v>999.99</v>
          </cell>
          <cell r="AA251">
            <v>999.99</v>
          </cell>
          <cell r="AB251">
            <v>999.99</v>
          </cell>
          <cell r="AC251">
            <v>999.99</v>
          </cell>
          <cell r="AD251">
            <v>999.99</v>
          </cell>
        </row>
        <row r="252">
          <cell r="K252">
            <v>999.99</v>
          </cell>
          <cell r="L252">
            <v>999.99</v>
          </cell>
          <cell r="M252">
            <v>999.99</v>
          </cell>
          <cell r="N252">
            <v>999.99</v>
          </cell>
          <cell r="O252">
            <v>999.99</v>
          </cell>
          <cell r="P252">
            <v>999.99</v>
          </cell>
          <cell r="Q252">
            <v>999.99</v>
          </cell>
          <cell r="R252">
            <v>999.99</v>
          </cell>
          <cell r="S252">
            <v>999.99</v>
          </cell>
          <cell r="T252">
            <v>999.99</v>
          </cell>
          <cell r="U252">
            <v>999.99</v>
          </cell>
          <cell r="V252">
            <v>999.99</v>
          </cell>
          <cell r="W252">
            <v>999.99</v>
          </cell>
          <cell r="X252">
            <v>491.04</v>
          </cell>
          <cell r="Y252">
            <v>293.38</v>
          </cell>
          <cell r="Z252">
            <v>249.61</v>
          </cell>
          <cell r="AA252">
            <v>253.99</v>
          </cell>
          <cell r="AB252">
            <v>999.99</v>
          </cell>
          <cell r="AC252">
            <v>175.23</v>
          </cell>
          <cell r="AD252">
            <v>213.25</v>
          </cell>
        </row>
        <row r="253">
          <cell r="K253">
            <v>999.99</v>
          </cell>
          <cell r="L253">
            <v>123.86</v>
          </cell>
          <cell r="M253">
            <v>136.46</v>
          </cell>
          <cell r="N253">
            <v>999.99</v>
          </cell>
          <cell r="O253">
            <v>999.99</v>
          </cell>
          <cell r="P253">
            <v>999.99</v>
          </cell>
          <cell r="Q253">
            <v>999.99</v>
          </cell>
          <cell r="R253">
            <v>999.99</v>
          </cell>
          <cell r="S253">
            <v>999.99</v>
          </cell>
          <cell r="T253">
            <v>999.99</v>
          </cell>
          <cell r="U253">
            <v>999.99</v>
          </cell>
          <cell r="V253">
            <v>999.99</v>
          </cell>
          <cell r="W253">
            <v>999.99</v>
          </cell>
          <cell r="X253">
            <v>236.11</v>
          </cell>
          <cell r="Y253">
            <v>207.98</v>
          </cell>
          <cell r="Z253">
            <v>999.99</v>
          </cell>
          <cell r="AA253">
            <v>999.99</v>
          </cell>
          <cell r="AB253">
            <v>999.99</v>
          </cell>
          <cell r="AC253">
            <v>999.99</v>
          </cell>
          <cell r="AD253">
            <v>999.99</v>
          </cell>
        </row>
        <row r="254">
          <cell r="K254">
            <v>999.99</v>
          </cell>
          <cell r="L254">
            <v>999.99</v>
          </cell>
          <cell r="M254">
            <v>999.99</v>
          </cell>
          <cell r="N254">
            <v>999.99</v>
          </cell>
          <cell r="O254">
            <v>999.99</v>
          </cell>
          <cell r="P254">
            <v>999.99</v>
          </cell>
          <cell r="Q254">
            <v>999.99</v>
          </cell>
          <cell r="R254">
            <v>999.99</v>
          </cell>
          <cell r="S254">
            <v>999.99</v>
          </cell>
          <cell r="T254">
            <v>999.99</v>
          </cell>
          <cell r="U254">
            <v>471.6</v>
          </cell>
          <cell r="V254">
            <v>555.98</v>
          </cell>
          <cell r="W254">
            <v>547.08000000000004</v>
          </cell>
          <cell r="X254">
            <v>999.99</v>
          </cell>
          <cell r="Y254">
            <v>999.99</v>
          </cell>
          <cell r="Z254">
            <v>999.99</v>
          </cell>
          <cell r="AA254">
            <v>999.99</v>
          </cell>
          <cell r="AB254">
            <v>999.99</v>
          </cell>
          <cell r="AC254">
            <v>999.99</v>
          </cell>
          <cell r="AD254">
            <v>999.99</v>
          </cell>
        </row>
        <row r="255">
          <cell r="K255">
            <v>999.99</v>
          </cell>
          <cell r="L255">
            <v>309.01</v>
          </cell>
          <cell r="M255">
            <v>306.17</v>
          </cell>
          <cell r="N255">
            <v>999.99</v>
          </cell>
          <cell r="O255">
            <v>999.99</v>
          </cell>
          <cell r="P255">
            <v>999.99</v>
          </cell>
          <cell r="Q255">
            <v>999.99</v>
          </cell>
          <cell r="R255">
            <v>999.99</v>
          </cell>
          <cell r="S255">
            <v>999.99</v>
          </cell>
          <cell r="T255">
            <v>999.99</v>
          </cell>
          <cell r="U255">
            <v>999.99</v>
          </cell>
          <cell r="V255">
            <v>999.99</v>
          </cell>
          <cell r="W255">
            <v>999.99</v>
          </cell>
          <cell r="X255">
            <v>530.98</v>
          </cell>
          <cell r="Y255">
            <v>485.31</v>
          </cell>
          <cell r="Z255">
            <v>350.38</v>
          </cell>
          <cell r="AA255">
            <v>342.92</v>
          </cell>
          <cell r="AB255">
            <v>999.99</v>
          </cell>
          <cell r="AC255">
            <v>999.99</v>
          </cell>
          <cell r="AD255">
            <v>999.99</v>
          </cell>
        </row>
        <row r="256">
          <cell r="K256">
            <v>234.75</v>
          </cell>
          <cell r="L256">
            <v>999.99</v>
          </cell>
          <cell r="M256">
            <v>999.99</v>
          </cell>
          <cell r="N256">
            <v>999.99</v>
          </cell>
          <cell r="O256">
            <v>999.99</v>
          </cell>
          <cell r="P256">
            <v>999.99</v>
          </cell>
          <cell r="Q256">
            <v>331.56</v>
          </cell>
          <cell r="R256">
            <v>999.99</v>
          </cell>
          <cell r="S256">
            <v>999.99</v>
          </cell>
          <cell r="T256">
            <v>999.99</v>
          </cell>
          <cell r="U256">
            <v>999.99</v>
          </cell>
          <cell r="V256">
            <v>999.99</v>
          </cell>
          <cell r="W256">
            <v>999.99</v>
          </cell>
          <cell r="X256">
            <v>999.99</v>
          </cell>
          <cell r="Y256">
            <v>999.99</v>
          </cell>
          <cell r="Z256">
            <v>999.99</v>
          </cell>
          <cell r="AA256">
            <v>999.99</v>
          </cell>
          <cell r="AB256">
            <v>338.45</v>
          </cell>
          <cell r="AC256">
            <v>999.99</v>
          </cell>
          <cell r="AD256">
            <v>999.99</v>
          </cell>
        </row>
        <row r="257">
          <cell r="K257">
            <v>999.99</v>
          </cell>
          <cell r="L257">
            <v>999.99</v>
          </cell>
          <cell r="M257">
            <v>999.99</v>
          </cell>
          <cell r="N257">
            <v>999.99</v>
          </cell>
          <cell r="O257">
            <v>179.86</v>
          </cell>
          <cell r="P257">
            <v>999.99</v>
          </cell>
          <cell r="Q257">
            <v>999.99</v>
          </cell>
          <cell r="R257">
            <v>235.77</v>
          </cell>
          <cell r="S257">
            <v>999.99</v>
          </cell>
          <cell r="T257">
            <v>203.35</v>
          </cell>
          <cell r="U257">
            <v>999.99</v>
          </cell>
          <cell r="V257">
            <v>999.99</v>
          </cell>
          <cell r="W257">
            <v>999.99</v>
          </cell>
          <cell r="X257">
            <v>999.99</v>
          </cell>
          <cell r="Y257">
            <v>999.99</v>
          </cell>
          <cell r="Z257">
            <v>252.78</v>
          </cell>
          <cell r="AA257">
            <v>262.74</v>
          </cell>
          <cell r="AB257">
            <v>373.02</v>
          </cell>
          <cell r="AC257">
            <v>354.27</v>
          </cell>
          <cell r="AD257">
            <v>296.66000000000003</v>
          </cell>
        </row>
        <row r="258">
          <cell r="K258">
            <v>999.99</v>
          </cell>
          <cell r="L258">
            <v>999.99</v>
          </cell>
          <cell r="M258">
            <v>999.99</v>
          </cell>
          <cell r="N258">
            <v>999.99</v>
          </cell>
          <cell r="O258">
            <v>999.99</v>
          </cell>
          <cell r="P258">
            <v>999.99</v>
          </cell>
          <cell r="Q258">
            <v>999.99</v>
          </cell>
          <cell r="R258">
            <v>999.99</v>
          </cell>
          <cell r="S258">
            <v>999.99</v>
          </cell>
          <cell r="T258">
            <v>999.99</v>
          </cell>
          <cell r="U258">
            <v>999.99</v>
          </cell>
          <cell r="V258">
            <v>999.99</v>
          </cell>
          <cell r="W258">
            <v>999.99</v>
          </cell>
          <cell r="X258">
            <v>999.99</v>
          </cell>
          <cell r="Y258">
            <v>999.99</v>
          </cell>
          <cell r="Z258">
            <v>999.99</v>
          </cell>
          <cell r="AA258">
            <v>999.99</v>
          </cell>
          <cell r="AB258">
            <v>999.99</v>
          </cell>
          <cell r="AC258">
            <v>999.99</v>
          </cell>
          <cell r="AD258">
            <v>999.99</v>
          </cell>
        </row>
        <row r="259">
          <cell r="K259">
            <v>999.99</v>
          </cell>
          <cell r="L259">
            <v>999.99</v>
          </cell>
          <cell r="M259">
            <v>999.99</v>
          </cell>
          <cell r="N259">
            <v>999.99</v>
          </cell>
          <cell r="O259">
            <v>999.99</v>
          </cell>
          <cell r="P259">
            <v>118.66</v>
          </cell>
          <cell r="Q259">
            <v>999.99</v>
          </cell>
          <cell r="R259">
            <v>999.99</v>
          </cell>
          <cell r="S259">
            <v>999.99</v>
          </cell>
          <cell r="T259">
            <v>999.99</v>
          </cell>
          <cell r="U259">
            <v>211.37</v>
          </cell>
          <cell r="V259">
            <v>999.99</v>
          </cell>
          <cell r="W259">
            <v>999.99</v>
          </cell>
          <cell r="X259">
            <v>999.99</v>
          </cell>
          <cell r="Y259">
            <v>999.99</v>
          </cell>
          <cell r="Z259">
            <v>201.36</v>
          </cell>
          <cell r="AA259">
            <v>224.82</v>
          </cell>
          <cell r="AB259">
            <v>999.99</v>
          </cell>
          <cell r="AC259">
            <v>223.66</v>
          </cell>
          <cell r="AD259">
            <v>219.97</v>
          </cell>
        </row>
        <row r="260">
          <cell r="K260">
            <v>256.67</v>
          </cell>
          <cell r="L260">
            <v>999.99</v>
          </cell>
          <cell r="M260">
            <v>999.99</v>
          </cell>
          <cell r="N260">
            <v>999.99</v>
          </cell>
          <cell r="O260">
            <v>999.99</v>
          </cell>
          <cell r="P260">
            <v>999.99</v>
          </cell>
          <cell r="Q260">
            <v>999.99</v>
          </cell>
          <cell r="R260">
            <v>999.99</v>
          </cell>
          <cell r="S260">
            <v>999.99</v>
          </cell>
          <cell r="T260">
            <v>999.99</v>
          </cell>
          <cell r="U260">
            <v>999.99</v>
          </cell>
          <cell r="V260">
            <v>999.99</v>
          </cell>
          <cell r="W260">
            <v>999.99</v>
          </cell>
          <cell r="X260">
            <v>999.99</v>
          </cell>
          <cell r="Y260">
            <v>999.99</v>
          </cell>
          <cell r="Z260">
            <v>999.99</v>
          </cell>
          <cell r="AA260">
            <v>999.99</v>
          </cell>
          <cell r="AB260">
            <v>999.99</v>
          </cell>
          <cell r="AC260">
            <v>999.99</v>
          </cell>
          <cell r="AD260">
            <v>999.99</v>
          </cell>
        </row>
        <row r="261">
          <cell r="K261">
            <v>999.99</v>
          </cell>
          <cell r="L261">
            <v>459.21</v>
          </cell>
          <cell r="M261">
            <v>393.27</v>
          </cell>
          <cell r="N261">
            <v>999.99</v>
          </cell>
          <cell r="O261">
            <v>999.99</v>
          </cell>
          <cell r="P261">
            <v>999.99</v>
          </cell>
          <cell r="Q261">
            <v>999.99</v>
          </cell>
          <cell r="R261">
            <v>999.99</v>
          </cell>
          <cell r="S261">
            <v>999.99</v>
          </cell>
          <cell r="T261">
            <v>999.99</v>
          </cell>
          <cell r="U261">
            <v>999.99</v>
          </cell>
          <cell r="V261">
            <v>999.99</v>
          </cell>
          <cell r="W261">
            <v>999.99</v>
          </cell>
          <cell r="X261">
            <v>488.68</v>
          </cell>
          <cell r="Y261">
            <v>469.55</v>
          </cell>
          <cell r="Z261">
            <v>517.03</v>
          </cell>
          <cell r="AA261">
            <v>448.19</v>
          </cell>
          <cell r="AB261">
            <v>999.99</v>
          </cell>
          <cell r="AC261">
            <v>999.99</v>
          </cell>
          <cell r="AD261">
            <v>999.99</v>
          </cell>
        </row>
        <row r="262">
          <cell r="K262">
            <v>207.41</v>
          </cell>
          <cell r="L262">
            <v>999.99</v>
          </cell>
          <cell r="M262">
            <v>999.99</v>
          </cell>
          <cell r="N262">
            <v>227.79</v>
          </cell>
          <cell r="O262">
            <v>999.99</v>
          </cell>
          <cell r="P262">
            <v>999.99</v>
          </cell>
          <cell r="Q262">
            <v>330.08</v>
          </cell>
          <cell r="R262">
            <v>312.83999999999997</v>
          </cell>
          <cell r="S262">
            <v>269.64999999999998</v>
          </cell>
          <cell r="T262">
            <v>269.64999999999998</v>
          </cell>
          <cell r="U262">
            <v>999.99</v>
          </cell>
          <cell r="V262">
            <v>999.99</v>
          </cell>
          <cell r="W262">
            <v>999.99</v>
          </cell>
          <cell r="X262">
            <v>999.99</v>
          </cell>
          <cell r="Y262">
            <v>999.99</v>
          </cell>
          <cell r="Z262">
            <v>999.99</v>
          </cell>
          <cell r="AA262">
            <v>999.99</v>
          </cell>
          <cell r="AB262">
            <v>370.88</v>
          </cell>
          <cell r="AC262">
            <v>999.99</v>
          </cell>
          <cell r="AD262">
            <v>999.99</v>
          </cell>
        </row>
        <row r="263">
          <cell r="K263">
            <v>314.61</v>
          </cell>
          <cell r="L263">
            <v>999.99</v>
          </cell>
          <cell r="M263">
            <v>999.99</v>
          </cell>
          <cell r="N263">
            <v>999.99</v>
          </cell>
          <cell r="O263">
            <v>999.99</v>
          </cell>
          <cell r="P263">
            <v>999.99</v>
          </cell>
          <cell r="Q263">
            <v>429.02</v>
          </cell>
          <cell r="R263">
            <v>999.99</v>
          </cell>
          <cell r="S263">
            <v>999.99</v>
          </cell>
          <cell r="T263">
            <v>999.99</v>
          </cell>
          <cell r="U263">
            <v>999.99</v>
          </cell>
          <cell r="V263">
            <v>999.99</v>
          </cell>
          <cell r="W263">
            <v>999.99</v>
          </cell>
          <cell r="X263">
            <v>999.99</v>
          </cell>
          <cell r="Y263">
            <v>999.99</v>
          </cell>
          <cell r="Z263">
            <v>999.99</v>
          </cell>
          <cell r="AA263">
            <v>999.99</v>
          </cell>
          <cell r="AB263">
            <v>427.93</v>
          </cell>
          <cell r="AC263">
            <v>999.99</v>
          </cell>
          <cell r="AD263">
            <v>999.99</v>
          </cell>
        </row>
        <row r="264">
          <cell r="K264">
            <v>999.99</v>
          </cell>
          <cell r="L264">
            <v>999.99</v>
          </cell>
          <cell r="M264">
            <v>999.99</v>
          </cell>
          <cell r="N264">
            <v>999.99</v>
          </cell>
          <cell r="O264">
            <v>999.99</v>
          </cell>
          <cell r="P264">
            <v>999.99</v>
          </cell>
          <cell r="Q264">
            <v>999.99</v>
          </cell>
          <cell r="R264">
            <v>999.99</v>
          </cell>
          <cell r="S264">
            <v>999.99</v>
          </cell>
          <cell r="T264">
            <v>999.99</v>
          </cell>
          <cell r="U264">
            <v>999.99</v>
          </cell>
          <cell r="V264">
            <v>999.99</v>
          </cell>
          <cell r="W264">
            <v>999.99</v>
          </cell>
          <cell r="X264">
            <v>999.99</v>
          </cell>
          <cell r="Y264">
            <v>999.99</v>
          </cell>
          <cell r="Z264">
            <v>999.99</v>
          </cell>
          <cell r="AA264">
            <v>999.99</v>
          </cell>
          <cell r="AB264">
            <v>999.99</v>
          </cell>
          <cell r="AC264">
            <v>999.99</v>
          </cell>
          <cell r="AD264">
            <v>999.99</v>
          </cell>
        </row>
        <row r="265">
          <cell r="K265">
            <v>999.99</v>
          </cell>
          <cell r="L265">
            <v>999.99</v>
          </cell>
          <cell r="M265">
            <v>999.99</v>
          </cell>
          <cell r="N265">
            <v>999.99</v>
          </cell>
          <cell r="O265">
            <v>999.99</v>
          </cell>
          <cell r="P265">
            <v>999.99</v>
          </cell>
          <cell r="Q265">
            <v>999.99</v>
          </cell>
          <cell r="R265">
            <v>999.99</v>
          </cell>
          <cell r="S265">
            <v>999.99</v>
          </cell>
          <cell r="T265">
            <v>999.99</v>
          </cell>
          <cell r="U265">
            <v>999.99</v>
          </cell>
          <cell r="V265">
            <v>999.99</v>
          </cell>
          <cell r="W265">
            <v>999.99</v>
          </cell>
          <cell r="X265">
            <v>401.17</v>
          </cell>
          <cell r="Y265">
            <v>222.69</v>
          </cell>
          <cell r="Z265">
            <v>999.99</v>
          </cell>
          <cell r="AA265">
            <v>230.97</v>
          </cell>
          <cell r="AB265">
            <v>999.99</v>
          </cell>
          <cell r="AC265">
            <v>999.99</v>
          </cell>
          <cell r="AD265">
            <v>999.99</v>
          </cell>
        </row>
        <row r="266">
          <cell r="K266">
            <v>302.24</v>
          </cell>
          <cell r="L266">
            <v>999.99</v>
          </cell>
          <cell r="M266">
            <v>999.99</v>
          </cell>
          <cell r="N266">
            <v>999.99</v>
          </cell>
          <cell r="O266">
            <v>999.99</v>
          </cell>
          <cell r="P266">
            <v>999.99</v>
          </cell>
          <cell r="Q266">
            <v>358.06</v>
          </cell>
          <cell r="R266">
            <v>999.99</v>
          </cell>
          <cell r="S266">
            <v>999.99</v>
          </cell>
          <cell r="T266">
            <v>999.99</v>
          </cell>
          <cell r="U266">
            <v>999.99</v>
          </cell>
          <cell r="V266">
            <v>999.99</v>
          </cell>
          <cell r="W266">
            <v>999.99</v>
          </cell>
          <cell r="X266">
            <v>999.99</v>
          </cell>
          <cell r="Y266">
            <v>999.99</v>
          </cell>
          <cell r="Z266">
            <v>999.99</v>
          </cell>
          <cell r="AA266">
            <v>999.99</v>
          </cell>
          <cell r="AB266">
            <v>374.43</v>
          </cell>
          <cell r="AC266">
            <v>999.99</v>
          </cell>
          <cell r="AD266">
            <v>999.99</v>
          </cell>
        </row>
        <row r="267">
          <cell r="K267">
            <v>999.99</v>
          </cell>
          <cell r="L267">
            <v>338.1</v>
          </cell>
          <cell r="M267">
            <v>279.06</v>
          </cell>
          <cell r="N267">
            <v>999.99</v>
          </cell>
          <cell r="O267">
            <v>999.99</v>
          </cell>
          <cell r="P267">
            <v>999.99</v>
          </cell>
          <cell r="Q267">
            <v>999.99</v>
          </cell>
          <cell r="R267">
            <v>999.99</v>
          </cell>
          <cell r="S267">
            <v>999.99</v>
          </cell>
          <cell r="T267">
            <v>999.99</v>
          </cell>
          <cell r="U267">
            <v>999.99</v>
          </cell>
          <cell r="V267">
            <v>999.99</v>
          </cell>
          <cell r="W267">
            <v>999.99</v>
          </cell>
          <cell r="X267">
            <v>300.77999999999997</v>
          </cell>
          <cell r="Y267">
            <v>281.19</v>
          </cell>
          <cell r="Z267">
            <v>999.99</v>
          </cell>
          <cell r="AA267">
            <v>999.99</v>
          </cell>
          <cell r="AB267">
            <v>999.99</v>
          </cell>
          <cell r="AC267">
            <v>999.99</v>
          </cell>
          <cell r="AD267">
            <v>465.19</v>
          </cell>
        </row>
        <row r="268">
          <cell r="K268">
            <v>999.99</v>
          </cell>
          <cell r="L268">
            <v>999.99</v>
          </cell>
          <cell r="M268">
            <v>999.99</v>
          </cell>
          <cell r="N268">
            <v>999.99</v>
          </cell>
          <cell r="O268">
            <v>999.99</v>
          </cell>
          <cell r="P268">
            <v>999.99</v>
          </cell>
          <cell r="Q268">
            <v>999.99</v>
          </cell>
          <cell r="R268">
            <v>999.99</v>
          </cell>
          <cell r="S268">
            <v>999.99</v>
          </cell>
          <cell r="T268">
            <v>999.99</v>
          </cell>
          <cell r="U268">
            <v>999.99</v>
          </cell>
          <cell r="V268">
            <v>999.99</v>
          </cell>
          <cell r="W268">
            <v>999.99</v>
          </cell>
          <cell r="X268">
            <v>117.78</v>
          </cell>
          <cell r="Y268">
            <v>999.99</v>
          </cell>
          <cell r="Z268">
            <v>999.99</v>
          </cell>
          <cell r="AA268">
            <v>999.99</v>
          </cell>
          <cell r="AB268">
            <v>999.99</v>
          </cell>
          <cell r="AC268">
            <v>999.99</v>
          </cell>
          <cell r="AD268">
            <v>999.99</v>
          </cell>
        </row>
        <row r="269">
          <cell r="K269">
            <v>999.99</v>
          </cell>
          <cell r="L269">
            <v>999.99</v>
          </cell>
          <cell r="M269">
            <v>999.99</v>
          </cell>
          <cell r="N269">
            <v>999.99</v>
          </cell>
          <cell r="O269">
            <v>999.99</v>
          </cell>
          <cell r="P269">
            <v>999.99</v>
          </cell>
          <cell r="Q269">
            <v>999.99</v>
          </cell>
          <cell r="R269">
            <v>999.99</v>
          </cell>
          <cell r="S269">
            <v>999.99</v>
          </cell>
          <cell r="T269">
            <v>999.99</v>
          </cell>
          <cell r="U269">
            <v>999.99</v>
          </cell>
          <cell r="V269">
            <v>999.99</v>
          </cell>
          <cell r="W269">
            <v>999.99</v>
          </cell>
          <cell r="X269">
            <v>999.99</v>
          </cell>
          <cell r="Y269">
            <v>999.99</v>
          </cell>
          <cell r="Z269">
            <v>999.99</v>
          </cell>
          <cell r="AA269">
            <v>999.99</v>
          </cell>
          <cell r="AB269">
            <v>999.99</v>
          </cell>
          <cell r="AC269">
            <v>999.99</v>
          </cell>
          <cell r="AD269">
            <v>999.99</v>
          </cell>
        </row>
        <row r="270">
          <cell r="K270">
            <v>999.99</v>
          </cell>
          <cell r="L270">
            <v>342.62</v>
          </cell>
          <cell r="M270">
            <v>999.99</v>
          </cell>
          <cell r="N270">
            <v>999.99</v>
          </cell>
          <cell r="O270">
            <v>999.99</v>
          </cell>
          <cell r="P270">
            <v>999.99</v>
          </cell>
          <cell r="Q270">
            <v>999.99</v>
          </cell>
          <cell r="R270">
            <v>999.99</v>
          </cell>
          <cell r="S270">
            <v>999.99</v>
          </cell>
          <cell r="T270">
            <v>999.99</v>
          </cell>
          <cell r="U270">
            <v>999.99</v>
          </cell>
          <cell r="V270">
            <v>999.99</v>
          </cell>
          <cell r="W270">
            <v>999.99</v>
          </cell>
          <cell r="X270">
            <v>579.26</v>
          </cell>
          <cell r="Y270">
            <v>437.12</v>
          </cell>
          <cell r="Z270">
            <v>334.85</v>
          </cell>
          <cell r="AA270">
            <v>391.18</v>
          </cell>
          <cell r="AB270">
            <v>999.99</v>
          </cell>
          <cell r="AC270">
            <v>999.99</v>
          </cell>
          <cell r="AD270">
            <v>340.21</v>
          </cell>
        </row>
        <row r="271">
          <cell r="K271">
            <v>275.99</v>
          </cell>
          <cell r="L271">
            <v>999.99</v>
          </cell>
          <cell r="M271">
            <v>999.99</v>
          </cell>
          <cell r="N271">
            <v>999.99</v>
          </cell>
          <cell r="O271">
            <v>999.99</v>
          </cell>
          <cell r="P271">
            <v>860.2</v>
          </cell>
          <cell r="Q271">
            <v>482.02</v>
          </cell>
          <cell r="R271">
            <v>999.99</v>
          </cell>
          <cell r="S271">
            <v>999.99</v>
          </cell>
          <cell r="T271">
            <v>999.99</v>
          </cell>
          <cell r="U271">
            <v>396.7</v>
          </cell>
          <cell r="V271">
            <v>999.99</v>
          </cell>
          <cell r="W271">
            <v>999.99</v>
          </cell>
          <cell r="X271">
            <v>999.99</v>
          </cell>
          <cell r="Y271">
            <v>999.99</v>
          </cell>
          <cell r="Z271">
            <v>999.99</v>
          </cell>
          <cell r="AA271">
            <v>999.99</v>
          </cell>
          <cell r="AB271">
            <v>456.83</v>
          </cell>
          <cell r="AC271">
            <v>999.99</v>
          </cell>
          <cell r="AD271">
            <v>999.99</v>
          </cell>
        </row>
        <row r="272">
          <cell r="K272">
            <v>999.99</v>
          </cell>
          <cell r="L272">
            <v>74.069999999999993</v>
          </cell>
          <cell r="M272">
            <v>999.99</v>
          </cell>
          <cell r="N272">
            <v>999.99</v>
          </cell>
          <cell r="O272">
            <v>999.99</v>
          </cell>
          <cell r="P272">
            <v>999.99</v>
          </cell>
          <cell r="Q272">
            <v>999.99</v>
          </cell>
          <cell r="R272">
            <v>999.99</v>
          </cell>
          <cell r="S272">
            <v>999.99</v>
          </cell>
          <cell r="T272">
            <v>999.99</v>
          </cell>
          <cell r="U272">
            <v>999.99</v>
          </cell>
          <cell r="V272">
            <v>999.99</v>
          </cell>
          <cell r="W272">
            <v>999.99</v>
          </cell>
          <cell r="X272">
            <v>999.99</v>
          </cell>
          <cell r="Y272">
            <v>999.99</v>
          </cell>
          <cell r="Z272">
            <v>999.99</v>
          </cell>
          <cell r="AA272">
            <v>999.99</v>
          </cell>
          <cell r="AB272">
            <v>999.99</v>
          </cell>
          <cell r="AC272">
            <v>999.99</v>
          </cell>
          <cell r="AD272">
            <v>999.99</v>
          </cell>
        </row>
        <row r="273">
          <cell r="K273">
            <v>999.99</v>
          </cell>
          <cell r="L273">
            <v>999.99</v>
          </cell>
          <cell r="M273">
            <v>47.62</v>
          </cell>
          <cell r="N273">
            <v>999.99</v>
          </cell>
          <cell r="O273">
            <v>999.99</v>
          </cell>
          <cell r="P273">
            <v>999.99</v>
          </cell>
          <cell r="Q273">
            <v>999.99</v>
          </cell>
          <cell r="R273">
            <v>999.99</v>
          </cell>
          <cell r="S273">
            <v>999.99</v>
          </cell>
          <cell r="T273">
            <v>999.99</v>
          </cell>
          <cell r="U273">
            <v>999.99</v>
          </cell>
          <cell r="V273">
            <v>94.72</v>
          </cell>
          <cell r="W273">
            <v>86.78</v>
          </cell>
          <cell r="X273">
            <v>103.07</v>
          </cell>
          <cell r="Y273">
            <v>99.82</v>
          </cell>
          <cell r="Z273">
            <v>82.52</v>
          </cell>
          <cell r="AA273">
            <v>89.68</v>
          </cell>
          <cell r="AB273">
            <v>999.99</v>
          </cell>
          <cell r="AC273">
            <v>107.75</v>
          </cell>
          <cell r="AD273">
            <v>107.35</v>
          </cell>
        </row>
        <row r="274">
          <cell r="K274">
            <v>999.99</v>
          </cell>
          <cell r="L274">
            <v>999.99</v>
          </cell>
          <cell r="M274">
            <v>999.99</v>
          </cell>
          <cell r="N274">
            <v>999.99</v>
          </cell>
          <cell r="O274">
            <v>999.99</v>
          </cell>
          <cell r="P274">
            <v>999.99</v>
          </cell>
          <cell r="Q274">
            <v>999.99</v>
          </cell>
          <cell r="R274">
            <v>999.99</v>
          </cell>
          <cell r="S274">
            <v>999.99</v>
          </cell>
          <cell r="T274">
            <v>999.99</v>
          </cell>
          <cell r="U274">
            <v>999.99</v>
          </cell>
          <cell r="V274">
            <v>999.99</v>
          </cell>
          <cell r="W274">
            <v>999.99</v>
          </cell>
          <cell r="X274">
            <v>999.99</v>
          </cell>
          <cell r="Y274">
            <v>999.99</v>
          </cell>
          <cell r="Z274">
            <v>999.99</v>
          </cell>
          <cell r="AA274">
            <v>999.99</v>
          </cell>
          <cell r="AB274">
            <v>999.99</v>
          </cell>
          <cell r="AC274">
            <v>999.99</v>
          </cell>
          <cell r="AD274">
            <v>999.99</v>
          </cell>
        </row>
        <row r="275">
          <cell r="K275">
            <v>999.99</v>
          </cell>
          <cell r="L275">
            <v>99.25</v>
          </cell>
          <cell r="M275">
            <v>105.19</v>
          </cell>
          <cell r="N275">
            <v>999.99</v>
          </cell>
          <cell r="O275">
            <v>999.99</v>
          </cell>
          <cell r="P275">
            <v>999.99</v>
          </cell>
          <cell r="Q275">
            <v>999.99</v>
          </cell>
          <cell r="R275">
            <v>999.99</v>
          </cell>
          <cell r="S275">
            <v>999.99</v>
          </cell>
          <cell r="T275">
            <v>999.99</v>
          </cell>
          <cell r="U275">
            <v>999.99</v>
          </cell>
          <cell r="V275">
            <v>999.99</v>
          </cell>
          <cell r="W275">
            <v>999.99</v>
          </cell>
          <cell r="X275">
            <v>186.04</v>
          </cell>
          <cell r="Y275">
            <v>159.81</v>
          </cell>
          <cell r="Z275">
            <v>999.99</v>
          </cell>
          <cell r="AA275">
            <v>999.99</v>
          </cell>
          <cell r="AB275">
            <v>999.99</v>
          </cell>
          <cell r="AC275">
            <v>999.99</v>
          </cell>
          <cell r="AD275">
            <v>999.99</v>
          </cell>
        </row>
        <row r="276">
          <cell r="K276">
            <v>999.99</v>
          </cell>
          <cell r="L276">
            <v>80.77</v>
          </cell>
          <cell r="M276">
            <v>999.99</v>
          </cell>
          <cell r="N276">
            <v>999.99</v>
          </cell>
          <cell r="O276">
            <v>999.99</v>
          </cell>
          <cell r="P276">
            <v>999.99</v>
          </cell>
          <cell r="Q276">
            <v>999.99</v>
          </cell>
          <cell r="R276">
            <v>999.99</v>
          </cell>
          <cell r="S276">
            <v>999.99</v>
          </cell>
          <cell r="T276">
            <v>999.99</v>
          </cell>
          <cell r="U276">
            <v>999.99</v>
          </cell>
          <cell r="V276">
            <v>999.99</v>
          </cell>
          <cell r="W276">
            <v>999.99</v>
          </cell>
          <cell r="X276">
            <v>999.99</v>
          </cell>
          <cell r="Y276">
            <v>999.99</v>
          </cell>
          <cell r="Z276">
            <v>999.99</v>
          </cell>
          <cell r="AA276">
            <v>999.99</v>
          </cell>
          <cell r="AB276">
            <v>999.99</v>
          </cell>
          <cell r="AC276">
            <v>999.99</v>
          </cell>
          <cell r="AD276">
            <v>999.99</v>
          </cell>
        </row>
        <row r="277">
          <cell r="K277">
            <v>999.99</v>
          </cell>
          <cell r="L277">
            <v>999.99</v>
          </cell>
          <cell r="M277">
            <v>129.44999999999999</v>
          </cell>
          <cell r="N277">
            <v>999.99</v>
          </cell>
          <cell r="O277">
            <v>999.99</v>
          </cell>
          <cell r="P277">
            <v>999.99</v>
          </cell>
          <cell r="Q277">
            <v>999.99</v>
          </cell>
          <cell r="R277">
            <v>999.99</v>
          </cell>
          <cell r="S277">
            <v>999.99</v>
          </cell>
          <cell r="T277">
            <v>999.99</v>
          </cell>
          <cell r="U277">
            <v>999.99</v>
          </cell>
          <cell r="V277">
            <v>999.99</v>
          </cell>
          <cell r="W277">
            <v>999.99</v>
          </cell>
          <cell r="X277">
            <v>999.99</v>
          </cell>
          <cell r="Y277">
            <v>999.99</v>
          </cell>
          <cell r="Z277">
            <v>999.99</v>
          </cell>
          <cell r="AA277">
            <v>999.99</v>
          </cell>
          <cell r="AB277">
            <v>999.99</v>
          </cell>
          <cell r="AC277">
            <v>999.99</v>
          </cell>
          <cell r="AD277">
            <v>999.99</v>
          </cell>
        </row>
        <row r="278">
          <cell r="K278">
            <v>157.22</v>
          </cell>
          <cell r="L278">
            <v>999.99</v>
          </cell>
          <cell r="M278">
            <v>999.99</v>
          </cell>
          <cell r="N278">
            <v>999.99</v>
          </cell>
          <cell r="O278">
            <v>999.99</v>
          </cell>
          <cell r="P278">
            <v>999.99</v>
          </cell>
          <cell r="Q278">
            <v>232.62</v>
          </cell>
          <cell r="R278">
            <v>999.99</v>
          </cell>
          <cell r="S278">
            <v>999.99</v>
          </cell>
          <cell r="T278">
            <v>999.99</v>
          </cell>
          <cell r="U278">
            <v>999.99</v>
          </cell>
          <cell r="V278">
            <v>999.99</v>
          </cell>
          <cell r="W278">
            <v>999.99</v>
          </cell>
          <cell r="X278">
            <v>999.99</v>
          </cell>
          <cell r="Y278">
            <v>999.99</v>
          </cell>
          <cell r="Z278">
            <v>999.99</v>
          </cell>
          <cell r="AA278">
            <v>999.99</v>
          </cell>
          <cell r="AB278">
            <v>292.77</v>
          </cell>
          <cell r="AC278">
            <v>999.99</v>
          </cell>
          <cell r="AD278">
            <v>999.99</v>
          </cell>
        </row>
        <row r="279">
          <cell r="K279">
            <v>999.99</v>
          </cell>
          <cell r="L279">
            <v>83.52</v>
          </cell>
          <cell r="M279">
            <v>92.13</v>
          </cell>
          <cell r="N279">
            <v>999.99</v>
          </cell>
          <cell r="O279">
            <v>999.99</v>
          </cell>
          <cell r="P279">
            <v>999.99</v>
          </cell>
          <cell r="Q279">
            <v>999.99</v>
          </cell>
          <cell r="R279">
            <v>999.99</v>
          </cell>
          <cell r="S279">
            <v>999.99</v>
          </cell>
          <cell r="T279">
            <v>999.99</v>
          </cell>
          <cell r="U279">
            <v>999.99</v>
          </cell>
          <cell r="V279">
            <v>999.99</v>
          </cell>
          <cell r="W279">
            <v>999.99</v>
          </cell>
          <cell r="X279">
            <v>999.99</v>
          </cell>
          <cell r="Y279">
            <v>999.99</v>
          </cell>
          <cell r="Z279">
            <v>999.99</v>
          </cell>
          <cell r="AA279">
            <v>999.99</v>
          </cell>
          <cell r="AB279">
            <v>999.99</v>
          </cell>
          <cell r="AC279">
            <v>999.99</v>
          </cell>
          <cell r="AD279">
            <v>999.99</v>
          </cell>
        </row>
        <row r="280">
          <cell r="K280">
            <v>999.99</v>
          </cell>
          <cell r="L280">
            <v>102.28</v>
          </cell>
          <cell r="M280">
            <v>74.17</v>
          </cell>
          <cell r="N280">
            <v>999.99</v>
          </cell>
          <cell r="O280">
            <v>999.99</v>
          </cell>
          <cell r="P280">
            <v>999.99</v>
          </cell>
          <cell r="Q280">
            <v>999.99</v>
          </cell>
          <cell r="R280">
            <v>999.99</v>
          </cell>
          <cell r="S280">
            <v>999.99</v>
          </cell>
          <cell r="T280">
            <v>999.99</v>
          </cell>
          <cell r="U280">
            <v>999.99</v>
          </cell>
          <cell r="V280">
            <v>999.99</v>
          </cell>
          <cell r="W280">
            <v>999.99</v>
          </cell>
          <cell r="X280">
            <v>999.99</v>
          </cell>
          <cell r="Y280">
            <v>999.99</v>
          </cell>
          <cell r="Z280">
            <v>999.99</v>
          </cell>
          <cell r="AA280">
            <v>999.99</v>
          </cell>
          <cell r="AB280">
            <v>999.99</v>
          </cell>
          <cell r="AC280">
            <v>999.99</v>
          </cell>
          <cell r="AD280">
            <v>999.99</v>
          </cell>
        </row>
        <row r="281">
          <cell r="K281">
            <v>999.99</v>
          </cell>
          <cell r="L281">
            <v>999.99</v>
          </cell>
          <cell r="M281">
            <v>189.99</v>
          </cell>
          <cell r="N281">
            <v>999.99</v>
          </cell>
          <cell r="O281">
            <v>999.99</v>
          </cell>
          <cell r="P281">
            <v>999.99</v>
          </cell>
          <cell r="Q281">
            <v>999.99</v>
          </cell>
          <cell r="R281">
            <v>999.99</v>
          </cell>
          <cell r="S281">
            <v>999.99</v>
          </cell>
          <cell r="T281">
            <v>999.99</v>
          </cell>
          <cell r="U281">
            <v>999.99</v>
          </cell>
          <cell r="V281">
            <v>999.99</v>
          </cell>
          <cell r="W281">
            <v>999.99</v>
          </cell>
          <cell r="X281">
            <v>999.99</v>
          </cell>
          <cell r="Y281">
            <v>999.99</v>
          </cell>
          <cell r="Z281">
            <v>999.99</v>
          </cell>
          <cell r="AA281">
            <v>999.99</v>
          </cell>
          <cell r="AB281">
            <v>999.99</v>
          </cell>
          <cell r="AC281">
            <v>999.99</v>
          </cell>
          <cell r="AD281">
            <v>999.99</v>
          </cell>
        </row>
        <row r="282">
          <cell r="K282">
            <v>999.99</v>
          </cell>
          <cell r="L282">
            <v>154.93</v>
          </cell>
          <cell r="M282">
            <v>140.22999999999999</v>
          </cell>
          <cell r="N282">
            <v>999.99</v>
          </cell>
          <cell r="O282">
            <v>999.99</v>
          </cell>
          <cell r="P282">
            <v>999.99</v>
          </cell>
          <cell r="Q282">
            <v>999.99</v>
          </cell>
          <cell r="R282">
            <v>999.99</v>
          </cell>
          <cell r="S282">
            <v>999.99</v>
          </cell>
          <cell r="T282">
            <v>999.99</v>
          </cell>
          <cell r="U282">
            <v>999.99</v>
          </cell>
          <cell r="V282">
            <v>999.99</v>
          </cell>
          <cell r="W282">
            <v>999.99</v>
          </cell>
          <cell r="X282">
            <v>999.99</v>
          </cell>
          <cell r="Y282">
            <v>999.99</v>
          </cell>
          <cell r="Z282">
            <v>999.99</v>
          </cell>
          <cell r="AA282">
            <v>999.99</v>
          </cell>
          <cell r="AB282">
            <v>999.99</v>
          </cell>
          <cell r="AC282">
            <v>999.99</v>
          </cell>
          <cell r="AD282">
            <v>999.99</v>
          </cell>
        </row>
        <row r="283">
          <cell r="K283">
            <v>300.44</v>
          </cell>
          <cell r="L283">
            <v>999.99</v>
          </cell>
          <cell r="M283">
            <v>999.99</v>
          </cell>
          <cell r="N283">
            <v>999.99</v>
          </cell>
          <cell r="O283">
            <v>999.99</v>
          </cell>
          <cell r="P283">
            <v>999.99</v>
          </cell>
          <cell r="Q283">
            <v>387.47</v>
          </cell>
          <cell r="R283">
            <v>999.99</v>
          </cell>
          <cell r="S283">
            <v>999.99</v>
          </cell>
          <cell r="T283">
            <v>999.99</v>
          </cell>
          <cell r="U283">
            <v>999.99</v>
          </cell>
          <cell r="V283">
            <v>999.99</v>
          </cell>
          <cell r="W283">
            <v>999.99</v>
          </cell>
          <cell r="X283">
            <v>999.99</v>
          </cell>
          <cell r="Y283">
            <v>999.99</v>
          </cell>
          <cell r="Z283">
            <v>999.99</v>
          </cell>
          <cell r="AA283">
            <v>999.99</v>
          </cell>
          <cell r="AB283">
            <v>511.87</v>
          </cell>
          <cell r="AC283">
            <v>999.99</v>
          </cell>
          <cell r="AD283">
            <v>999.99</v>
          </cell>
        </row>
        <row r="284">
          <cell r="K284">
            <v>999.99</v>
          </cell>
          <cell r="L284">
            <v>176.29</v>
          </cell>
          <cell r="M284">
            <v>160.22</v>
          </cell>
          <cell r="N284">
            <v>999.99</v>
          </cell>
          <cell r="O284">
            <v>999.99</v>
          </cell>
          <cell r="P284">
            <v>999.99</v>
          </cell>
          <cell r="Q284">
            <v>999.99</v>
          </cell>
          <cell r="R284">
            <v>999.99</v>
          </cell>
          <cell r="S284">
            <v>999.99</v>
          </cell>
          <cell r="T284">
            <v>999.99</v>
          </cell>
          <cell r="U284">
            <v>999.99</v>
          </cell>
          <cell r="V284">
            <v>999.99</v>
          </cell>
          <cell r="W284">
            <v>999.99</v>
          </cell>
          <cell r="X284">
            <v>999.99</v>
          </cell>
          <cell r="Y284">
            <v>999.99</v>
          </cell>
          <cell r="Z284">
            <v>999.99</v>
          </cell>
          <cell r="AA284">
            <v>999.99</v>
          </cell>
          <cell r="AB284">
            <v>999.99</v>
          </cell>
          <cell r="AC284">
            <v>999.99</v>
          </cell>
          <cell r="AD284">
            <v>999.99</v>
          </cell>
        </row>
        <row r="285">
          <cell r="K285">
            <v>999.99</v>
          </cell>
          <cell r="L285">
            <v>47.9</v>
          </cell>
          <cell r="M285">
            <v>56.76</v>
          </cell>
          <cell r="N285">
            <v>999.99</v>
          </cell>
          <cell r="O285">
            <v>999.99</v>
          </cell>
          <cell r="P285">
            <v>999.99</v>
          </cell>
          <cell r="Q285">
            <v>999.99</v>
          </cell>
          <cell r="R285">
            <v>999.99</v>
          </cell>
          <cell r="S285">
            <v>999.99</v>
          </cell>
          <cell r="T285">
            <v>999.99</v>
          </cell>
          <cell r="U285">
            <v>999.99</v>
          </cell>
          <cell r="V285">
            <v>999.99</v>
          </cell>
          <cell r="W285">
            <v>999.99</v>
          </cell>
          <cell r="X285">
            <v>999.99</v>
          </cell>
          <cell r="Y285">
            <v>999.99</v>
          </cell>
          <cell r="Z285">
            <v>999.99</v>
          </cell>
          <cell r="AA285">
            <v>999.99</v>
          </cell>
          <cell r="AB285">
            <v>999.99</v>
          </cell>
          <cell r="AC285">
            <v>999.99</v>
          </cell>
          <cell r="AD285">
            <v>999.99</v>
          </cell>
        </row>
        <row r="286">
          <cell r="K286">
            <v>999.99</v>
          </cell>
          <cell r="L286">
            <v>999.99</v>
          </cell>
          <cell r="M286">
            <v>999.99</v>
          </cell>
          <cell r="N286">
            <v>999.99</v>
          </cell>
          <cell r="O286">
            <v>999.99</v>
          </cell>
          <cell r="P286">
            <v>999.99</v>
          </cell>
          <cell r="Q286">
            <v>999.99</v>
          </cell>
          <cell r="R286">
            <v>999.99</v>
          </cell>
          <cell r="S286">
            <v>999.99</v>
          </cell>
          <cell r="T286">
            <v>999.99</v>
          </cell>
          <cell r="U286">
            <v>999.99</v>
          </cell>
          <cell r="V286">
            <v>999.99</v>
          </cell>
          <cell r="W286">
            <v>999.99</v>
          </cell>
          <cell r="X286">
            <v>999.99</v>
          </cell>
          <cell r="Y286">
            <v>999.99</v>
          </cell>
          <cell r="Z286">
            <v>999.99</v>
          </cell>
          <cell r="AA286">
            <v>999.99</v>
          </cell>
          <cell r="AB286">
            <v>999.99</v>
          </cell>
          <cell r="AC286">
            <v>999.99</v>
          </cell>
          <cell r="AD286">
            <v>999.99</v>
          </cell>
        </row>
        <row r="287">
          <cell r="K287">
            <v>999.99</v>
          </cell>
          <cell r="L287">
            <v>48.24</v>
          </cell>
          <cell r="M287">
            <v>46.62</v>
          </cell>
          <cell r="N287">
            <v>999.99</v>
          </cell>
          <cell r="O287">
            <v>999.99</v>
          </cell>
          <cell r="P287">
            <v>999.99</v>
          </cell>
          <cell r="Q287">
            <v>999.99</v>
          </cell>
          <cell r="R287">
            <v>999.99</v>
          </cell>
          <cell r="S287">
            <v>999.99</v>
          </cell>
          <cell r="T287">
            <v>999.99</v>
          </cell>
          <cell r="U287">
            <v>999.99</v>
          </cell>
          <cell r="V287">
            <v>999.99</v>
          </cell>
          <cell r="W287">
            <v>999.99</v>
          </cell>
          <cell r="X287">
            <v>999.99</v>
          </cell>
          <cell r="Y287">
            <v>999.99</v>
          </cell>
          <cell r="Z287">
            <v>999.99</v>
          </cell>
          <cell r="AA287">
            <v>999.99</v>
          </cell>
          <cell r="AB287">
            <v>999.99</v>
          </cell>
          <cell r="AC287">
            <v>999.99</v>
          </cell>
          <cell r="AD287">
            <v>999.99</v>
          </cell>
        </row>
        <row r="288">
          <cell r="K288">
            <v>128.74</v>
          </cell>
          <cell r="L288">
            <v>999.99</v>
          </cell>
          <cell r="M288">
            <v>999.99</v>
          </cell>
          <cell r="N288">
            <v>999.99</v>
          </cell>
          <cell r="O288">
            <v>999.99</v>
          </cell>
          <cell r="P288">
            <v>999.99</v>
          </cell>
          <cell r="Q288">
            <v>136.51</v>
          </cell>
          <cell r="R288">
            <v>999.99</v>
          </cell>
          <cell r="S288">
            <v>999.99</v>
          </cell>
          <cell r="T288">
            <v>999.99</v>
          </cell>
          <cell r="U288">
            <v>999.99</v>
          </cell>
          <cell r="V288">
            <v>999.99</v>
          </cell>
          <cell r="W288">
            <v>999.99</v>
          </cell>
          <cell r="X288">
            <v>999.99</v>
          </cell>
          <cell r="Y288">
            <v>999.99</v>
          </cell>
          <cell r="Z288">
            <v>999.99</v>
          </cell>
          <cell r="AA288">
            <v>999.99</v>
          </cell>
          <cell r="AB288">
            <v>999.99</v>
          </cell>
          <cell r="AC288">
            <v>999.99</v>
          </cell>
          <cell r="AD288">
            <v>999.99</v>
          </cell>
        </row>
        <row r="289">
          <cell r="K289">
            <v>198.88</v>
          </cell>
          <cell r="L289">
            <v>999.99</v>
          </cell>
          <cell r="M289">
            <v>999.99</v>
          </cell>
          <cell r="N289">
            <v>999.99</v>
          </cell>
          <cell r="O289">
            <v>999.99</v>
          </cell>
          <cell r="P289">
            <v>999.99</v>
          </cell>
          <cell r="Q289">
            <v>307.85000000000002</v>
          </cell>
          <cell r="R289">
            <v>999.99</v>
          </cell>
          <cell r="S289">
            <v>999.99</v>
          </cell>
          <cell r="T289">
            <v>999.99</v>
          </cell>
          <cell r="U289">
            <v>999.99</v>
          </cell>
          <cell r="V289">
            <v>999.99</v>
          </cell>
          <cell r="W289">
            <v>999.99</v>
          </cell>
          <cell r="X289">
            <v>999.99</v>
          </cell>
          <cell r="Y289">
            <v>999.99</v>
          </cell>
          <cell r="Z289">
            <v>999.99</v>
          </cell>
          <cell r="AA289">
            <v>999.99</v>
          </cell>
          <cell r="AB289">
            <v>334.16</v>
          </cell>
          <cell r="AC289">
            <v>999.99</v>
          </cell>
          <cell r="AD289">
            <v>999.99</v>
          </cell>
        </row>
        <row r="290">
          <cell r="K290">
            <v>999.99</v>
          </cell>
          <cell r="L290">
            <v>999.99</v>
          </cell>
          <cell r="M290">
            <v>999.99</v>
          </cell>
          <cell r="N290">
            <v>999.99</v>
          </cell>
          <cell r="O290">
            <v>999.99</v>
          </cell>
          <cell r="P290">
            <v>999.99</v>
          </cell>
          <cell r="Q290">
            <v>999.99</v>
          </cell>
          <cell r="R290">
            <v>999.99</v>
          </cell>
          <cell r="S290">
            <v>999.99</v>
          </cell>
          <cell r="T290">
            <v>999.99</v>
          </cell>
          <cell r="U290">
            <v>999.99</v>
          </cell>
          <cell r="V290">
            <v>999.99</v>
          </cell>
          <cell r="W290">
            <v>999.99</v>
          </cell>
          <cell r="X290">
            <v>999.99</v>
          </cell>
          <cell r="Y290">
            <v>999.99</v>
          </cell>
          <cell r="Z290">
            <v>999.99</v>
          </cell>
          <cell r="AA290">
            <v>999.99</v>
          </cell>
          <cell r="AB290">
            <v>999.99</v>
          </cell>
          <cell r="AC290">
            <v>999.99</v>
          </cell>
          <cell r="AD290">
            <v>999.99</v>
          </cell>
        </row>
        <row r="291">
          <cell r="K291">
            <v>999.99</v>
          </cell>
          <cell r="L291">
            <v>999.99</v>
          </cell>
          <cell r="M291">
            <v>383</v>
          </cell>
          <cell r="N291">
            <v>999.99</v>
          </cell>
          <cell r="O291">
            <v>999.99</v>
          </cell>
          <cell r="P291">
            <v>999.99</v>
          </cell>
          <cell r="Q291">
            <v>999.99</v>
          </cell>
          <cell r="R291">
            <v>999.99</v>
          </cell>
          <cell r="S291">
            <v>999.99</v>
          </cell>
          <cell r="T291">
            <v>999.99</v>
          </cell>
          <cell r="U291">
            <v>999.99</v>
          </cell>
          <cell r="V291">
            <v>999.99</v>
          </cell>
          <cell r="W291">
            <v>999.99</v>
          </cell>
          <cell r="X291">
            <v>999.99</v>
          </cell>
          <cell r="Y291">
            <v>999.99</v>
          </cell>
          <cell r="Z291">
            <v>999.99</v>
          </cell>
          <cell r="AA291">
            <v>999.99</v>
          </cell>
          <cell r="AB291">
            <v>999.99</v>
          </cell>
          <cell r="AC291">
            <v>999.99</v>
          </cell>
          <cell r="AD291">
            <v>999.99</v>
          </cell>
        </row>
        <row r="292">
          <cell r="K292">
            <v>999.99</v>
          </cell>
          <cell r="L292">
            <v>999.99</v>
          </cell>
          <cell r="M292">
            <v>999.99</v>
          </cell>
          <cell r="N292">
            <v>999.99</v>
          </cell>
          <cell r="O292">
            <v>999.99</v>
          </cell>
          <cell r="P292">
            <v>999.99</v>
          </cell>
          <cell r="Q292">
            <v>999.99</v>
          </cell>
          <cell r="R292">
            <v>999.99</v>
          </cell>
          <cell r="S292">
            <v>999.99</v>
          </cell>
          <cell r="T292">
            <v>999.99</v>
          </cell>
          <cell r="U292">
            <v>999.99</v>
          </cell>
          <cell r="V292">
            <v>999.99</v>
          </cell>
          <cell r="W292">
            <v>999.99</v>
          </cell>
          <cell r="X292">
            <v>999.99</v>
          </cell>
          <cell r="Y292">
            <v>999.99</v>
          </cell>
          <cell r="Z292">
            <v>999.99</v>
          </cell>
          <cell r="AA292">
            <v>999.99</v>
          </cell>
          <cell r="AB292">
            <v>999.99</v>
          </cell>
          <cell r="AC292">
            <v>999.99</v>
          </cell>
          <cell r="AD292">
            <v>999.99</v>
          </cell>
        </row>
        <row r="293">
          <cell r="K293">
            <v>999.99</v>
          </cell>
          <cell r="L293">
            <v>88.17</v>
          </cell>
          <cell r="M293">
            <v>90</v>
          </cell>
          <cell r="N293">
            <v>999.99</v>
          </cell>
          <cell r="O293">
            <v>999.99</v>
          </cell>
          <cell r="P293">
            <v>999.99</v>
          </cell>
          <cell r="Q293">
            <v>999.99</v>
          </cell>
          <cell r="R293">
            <v>999.99</v>
          </cell>
          <cell r="S293">
            <v>999.99</v>
          </cell>
          <cell r="T293">
            <v>999.99</v>
          </cell>
          <cell r="U293">
            <v>999.99</v>
          </cell>
          <cell r="V293">
            <v>999.99</v>
          </cell>
          <cell r="W293">
            <v>999.99</v>
          </cell>
          <cell r="X293">
            <v>999.99</v>
          </cell>
          <cell r="Y293">
            <v>999.99</v>
          </cell>
          <cell r="Z293">
            <v>999.99</v>
          </cell>
          <cell r="AA293">
            <v>999.99</v>
          </cell>
          <cell r="AB293">
            <v>999.99</v>
          </cell>
          <cell r="AC293">
            <v>999.99</v>
          </cell>
          <cell r="AD293">
            <v>999.99</v>
          </cell>
        </row>
        <row r="294">
          <cell r="K294">
            <v>999.99</v>
          </cell>
          <cell r="L294">
            <v>119.53</v>
          </cell>
          <cell r="M294">
            <v>999.99</v>
          </cell>
          <cell r="N294">
            <v>999.99</v>
          </cell>
          <cell r="O294">
            <v>999.99</v>
          </cell>
          <cell r="P294">
            <v>999.99</v>
          </cell>
          <cell r="Q294">
            <v>999.99</v>
          </cell>
          <cell r="R294">
            <v>999.99</v>
          </cell>
          <cell r="S294">
            <v>999.99</v>
          </cell>
          <cell r="T294">
            <v>999.99</v>
          </cell>
          <cell r="U294">
            <v>999.99</v>
          </cell>
          <cell r="V294">
            <v>999.99</v>
          </cell>
          <cell r="W294">
            <v>999.99</v>
          </cell>
          <cell r="X294">
            <v>999.99</v>
          </cell>
          <cell r="Y294">
            <v>999.99</v>
          </cell>
          <cell r="Z294">
            <v>999.99</v>
          </cell>
          <cell r="AA294">
            <v>999.99</v>
          </cell>
          <cell r="AB294">
            <v>999.99</v>
          </cell>
          <cell r="AC294">
            <v>999.99</v>
          </cell>
          <cell r="AD294">
            <v>999.99</v>
          </cell>
        </row>
        <row r="295">
          <cell r="K295">
            <v>999.99</v>
          </cell>
          <cell r="L295">
            <v>999.99</v>
          </cell>
          <cell r="M295">
            <v>999.99</v>
          </cell>
          <cell r="N295">
            <v>999.99</v>
          </cell>
          <cell r="O295">
            <v>999.99</v>
          </cell>
          <cell r="P295">
            <v>999.99</v>
          </cell>
          <cell r="Q295">
            <v>999.99</v>
          </cell>
          <cell r="R295">
            <v>999.99</v>
          </cell>
          <cell r="S295">
            <v>999.99</v>
          </cell>
          <cell r="T295">
            <v>999.99</v>
          </cell>
          <cell r="U295">
            <v>999.99</v>
          </cell>
          <cell r="V295">
            <v>999.99</v>
          </cell>
          <cell r="W295">
            <v>999.99</v>
          </cell>
          <cell r="X295">
            <v>999.99</v>
          </cell>
          <cell r="Y295">
            <v>999.99</v>
          </cell>
          <cell r="Z295">
            <v>999.99</v>
          </cell>
          <cell r="AA295">
            <v>999.99</v>
          </cell>
          <cell r="AB295">
            <v>999.99</v>
          </cell>
          <cell r="AC295">
            <v>999.99</v>
          </cell>
          <cell r="AD295">
            <v>999.99</v>
          </cell>
        </row>
        <row r="296">
          <cell r="K296">
            <v>999.99</v>
          </cell>
          <cell r="L296">
            <v>999.99</v>
          </cell>
          <cell r="M296">
            <v>999.99</v>
          </cell>
          <cell r="N296">
            <v>999.99</v>
          </cell>
          <cell r="O296">
            <v>999.99</v>
          </cell>
          <cell r="P296">
            <v>999.99</v>
          </cell>
          <cell r="Q296">
            <v>999.99</v>
          </cell>
          <cell r="R296">
            <v>999.99</v>
          </cell>
          <cell r="S296">
            <v>999.99</v>
          </cell>
          <cell r="T296">
            <v>999.99</v>
          </cell>
          <cell r="U296">
            <v>999.99</v>
          </cell>
          <cell r="V296">
            <v>999.99</v>
          </cell>
          <cell r="W296">
            <v>999.99</v>
          </cell>
          <cell r="X296">
            <v>999.99</v>
          </cell>
          <cell r="Y296">
            <v>999.99</v>
          </cell>
          <cell r="Z296">
            <v>999.99</v>
          </cell>
          <cell r="AA296">
            <v>999.99</v>
          </cell>
          <cell r="AB296">
            <v>999.99</v>
          </cell>
          <cell r="AC296">
            <v>999.99</v>
          </cell>
          <cell r="AD296">
            <v>999.99</v>
          </cell>
        </row>
        <row r="297">
          <cell r="K297">
            <v>999.99</v>
          </cell>
          <cell r="L297">
            <v>999.99</v>
          </cell>
          <cell r="M297">
            <v>999.99</v>
          </cell>
          <cell r="N297">
            <v>999.99</v>
          </cell>
          <cell r="O297">
            <v>999.99</v>
          </cell>
          <cell r="P297">
            <v>999.99</v>
          </cell>
          <cell r="Q297">
            <v>999.99</v>
          </cell>
          <cell r="R297">
            <v>999.99</v>
          </cell>
          <cell r="S297">
            <v>999.99</v>
          </cell>
          <cell r="T297">
            <v>999.99</v>
          </cell>
          <cell r="U297">
            <v>999.99</v>
          </cell>
          <cell r="V297">
            <v>999.99</v>
          </cell>
          <cell r="W297">
            <v>999.99</v>
          </cell>
          <cell r="X297">
            <v>999.99</v>
          </cell>
          <cell r="Y297">
            <v>999.99</v>
          </cell>
          <cell r="Z297">
            <v>999.99</v>
          </cell>
          <cell r="AA297">
            <v>116.55</v>
          </cell>
          <cell r="AB297">
            <v>999.99</v>
          </cell>
          <cell r="AC297">
            <v>157.75</v>
          </cell>
          <cell r="AD297">
            <v>152.72999999999999</v>
          </cell>
        </row>
        <row r="298">
          <cell r="K298">
            <v>999.99</v>
          </cell>
          <cell r="L298">
            <v>999.99</v>
          </cell>
          <cell r="M298">
            <v>999.99</v>
          </cell>
          <cell r="N298">
            <v>999.99</v>
          </cell>
          <cell r="O298">
            <v>999.99</v>
          </cell>
          <cell r="P298">
            <v>999.99</v>
          </cell>
          <cell r="Q298">
            <v>999.99</v>
          </cell>
          <cell r="R298">
            <v>999.99</v>
          </cell>
          <cell r="S298">
            <v>999.99</v>
          </cell>
          <cell r="T298">
            <v>999.99</v>
          </cell>
          <cell r="U298">
            <v>999.99</v>
          </cell>
          <cell r="V298">
            <v>999.99</v>
          </cell>
          <cell r="W298">
            <v>999.99</v>
          </cell>
          <cell r="X298">
            <v>999.99</v>
          </cell>
          <cell r="Y298">
            <v>999.99</v>
          </cell>
          <cell r="Z298">
            <v>999.99</v>
          </cell>
          <cell r="AA298">
            <v>999.99</v>
          </cell>
          <cell r="AB298">
            <v>999.99</v>
          </cell>
          <cell r="AC298">
            <v>999.99</v>
          </cell>
          <cell r="AD298">
            <v>78.209999999999994</v>
          </cell>
        </row>
        <row r="299">
          <cell r="K299">
            <v>999.99</v>
          </cell>
          <cell r="L299">
            <v>102.79</v>
          </cell>
          <cell r="M299">
            <v>999.99</v>
          </cell>
          <cell r="N299">
            <v>999.99</v>
          </cell>
          <cell r="O299">
            <v>999.99</v>
          </cell>
          <cell r="P299">
            <v>999.99</v>
          </cell>
          <cell r="Q299">
            <v>999.99</v>
          </cell>
          <cell r="R299">
            <v>999.99</v>
          </cell>
          <cell r="S299">
            <v>999.99</v>
          </cell>
          <cell r="T299">
            <v>999.99</v>
          </cell>
          <cell r="U299">
            <v>999.99</v>
          </cell>
          <cell r="V299">
            <v>999.99</v>
          </cell>
          <cell r="W299">
            <v>999.99</v>
          </cell>
          <cell r="X299">
            <v>999.99</v>
          </cell>
          <cell r="Y299">
            <v>999.99</v>
          </cell>
          <cell r="Z299">
            <v>999.99</v>
          </cell>
          <cell r="AA299">
            <v>999.99</v>
          </cell>
          <cell r="AB299">
            <v>999.99</v>
          </cell>
          <cell r="AC299">
            <v>999.99</v>
          </cell>
          <cell r="AD299">
            <v>999.99</v>
          </cell>
        </row>
        <row r="300">
          <cell r="K300">
            <v>999.99</v>
          </cell>
          <cell r="L300">
            <v>999.99</v>
          </cell>
          <cell r="M300">
            <v>999.99</v>
          </cell>
          <cell r="N300">
            <v>999.99</v>
          </cell>
          <cell r="O300">
            <v>999.99</v>
          </cell>
          <cell r="P300">
            <v>999.99</v>
          </cell>
          <cell r="Q300">
            <v>999.99</v>
          </cell>
          <cell r="R300">
            <v>999.99</v>
          </cell>
          <cell r="S300">
            <v>999.99</v>
          </cell>
          <cell r="T300">
            <v>999.99</v>
          </cell>
          <cell r="U300">
            <v>999.99</v>
          </cell>
          <cell r="V300">
            <v>999.99</v>
          </cell>
          <cell r="W300">
            <v>999.99</v>
          </cell>
          <cell r="X300">
            <v>999.99</v>
          </cell>
          <cell r="Y300">
            <v>999.99</v>
          </cell>
          <cell r="Z300">
            <v>999.99</v>
          </cell>
          <cell r="AA300">
            <v>999.99</v>
          </cell>
          <cell r="AB300">
            <v>999.99</v>
          </cell>
          <cell r="AC300">
            <v>999.99</v>
          </cell>
          <cell r="AD300">
            <v>999.99</v>
          </cell>
        </row>
        <row r="301">
          <cell r="K301">
            <v>999.99</v>
          </cell>
          <cell r="L301">
            <v>999.99</v>
          </cell>
          <cell r="M301">
            <v>999.99</v>
          </cell>
          <cell r="N301">
            <v>999.99</v>
          </cell>
          <cell r="O301">
            <v>999.99</v>
          </cell>
          <cell r="P301">
            <v>999.99</v>
          </cell>
          <cell r="Q301">
            <v>999.99</v>
          </cell>
          <cell r="R301">
            <v>999.99</v>
          </cell>
          <cell r="S301">
            <v>999.99</v>
          </cell>
          <cell r="T301">
            <v>999.99</v>
          </cell>
          <cell r="U301">
            <v>999.99</v>
          </cell>
          <cell r="V301">
            <v>999.99</v>
          </cell>
          <cell r="W301">
            <v>999.99</v>
          </cell>
          <cell r="X301">
            <v>999.99</v>
          </cell>
          <cell r="Y301">
            <v>999.99</v>
          </cell>
          <cell r="Z301">
            <v>999.99</v>
          </cell>
          <cell r="AA301">
            <v>999.99</v>
          </cell>
          <cell r="AB301">
            <v>999.99</v>
          </cell>
          <cell r="AC301">
            <v>999.99</v>
          </cell>
          <cell r="AD301">
            <v>999.99</v>
          </cell>
        </row>
        <row r="302">
          <cell r="K302">
            <v>999.99</v>
          </cell>
          <cell r="L302">
            <v>999.99</v>
          </cell>
          <cell r="M302">
            <v>999.99</v>
          </cell>
          <cell r="N302">
            <v>999.99</v>
          </cell>
          <cell r="O302">
            <v>999.99</v>
          </cell>
          <cell r="P302">
            <v>999.99</v>
          </cell>
          <cell r="Q302">
            <v>999.99</v>
          </cell>
          <cell r="R302">
            <v>999.99</v>
          </cell>
          <cell r="S302">
            <v>999.99</v>
          </cell>
          <cell r="T302">
            <v>999.99</v>
          </cell>
          <cell r="U302">
            <v>999.99</v>
          </cell>
          <cell r="V302">
            <v>999.99</v>
          </cell>
          <cell r="W302">
            <v>999.99</v>
          </cell>
          <cell r="X302">
            <v>999.99</v>
          </cell>
          <cell r="Y302">
            <v>999.99</v>
          </cell>
          <cell r="Z302">
            <v>999.99</v>
          </cell>
          <cell r="AA302">
            <v>999.99</v>
          </cell>
          <cell r="AB302">
            <v>999.99</v>
          </cell>
          <cell r="AC302">
            <v>999.99</v>
          </cell>
          <cell r="AD302">
            <v>999.99</v>
          </cell>
        </row>
        <row r="303">
          <cell r="K303">
            <v>999.99</v>
          </cell>
          <cell r="L303">
            <v>999.99</v>
          </cell>
          <cell r="M303">
            <v>999.99</v>
          </cell>
          <cell r="N303">
            <v>999.99</v>
          </cell>
          <cell r="O303">
            <v>999.99</v>
          </cell>
          <cell r="P303">
            <v>999.99</v>
          </cell>
          <cell r="Q303">
            <v>999.99</v>
          </cell>
          <cell r="R303">
            <v>999.99</v>
          </cell>
          <cell r="S303">
            <v>999.99</v>
          </cell>
          <cell r="T303">
            <v>999.99</v>
          </cell>
          <cell r="U303">
            <v>999.99</v>
          </cell>
          <cell r="V303">
            <v>999.99</v>
          </cell>
          <cell r="W303">
            <v>999.99</v>
          </cell>
          <cell r="X303">
            <v>999.99</v>
          </cell>
          <cell r="Y303">
            <v>999.99</v>
          </cell>
          <cell r="Z303">
            <v>999.99</v>
          </cell>
          <cell r="AA303">
            <v>999.99</v>
          </cell>
          <cell r="AB303">
            <v>999.99</v>
          </cell>
          <cell r="AC303">
            <v>999.99</v>
          </cell>
          <cell r="AD303">
            <v>999.99</v>
          </cell>
        </row>
        <row r="304">
          <cell r="K304">
            <v>999.99</v>
          </cell>
          <cell r="L304">
            <v>999.99</v>
          </cell>
          <cell r="M304">
            <v>999.99</v>
          </cell>
          <cell r="N304">
            <v>999.99</v>
          </cell>
          <cell r="O304">
            <v>999.99</v>
          </cell>
          <cell r="P304">
            <v>999.99</v>
          </cell>
          <cell r="Q304">
            <v>999.99</v>
          </cell>
          <cell r="R304">
            <v>999.99</v>
          </cell>
          <cell r="S304">
            <v>999.99</v>
          </cell>
          <cell r="T304">
            <v>999.99</v>
          </cell>
          <cell r="U304">
            <v>999.99</v>
          </cell>
          <cell r="V304">
            <v>999.99</v>
          </cell>
          <cell r="W304">
            <v>999.99</v>
          </cell>
          <cell r="X304">
            <v>999.99</v>
          </cell>
          <cell r="Y304">
            <v>999.99</v>
          </cell>
          <cell r="Z304">
            <v>999.99</v>
          </cell>
          <cell r="AA304">
            <v>999.99</v>
          </cell>
          <cell r="AB304">
            <v>999.99</v>
          </cell>
          <cell r="AC304">
            <v>999.99</v>
          </cell>
          <cell r="AD304">
            <v>999.99</v>
          </cell>
        </row>
        <row r="305">
          <cell r="K305">
            <v>999.99</v>
          </cell>
          <cell r="L305">
            <v>999.99</v>
          </cell>
          <cell r="M305">
            <v>999.99</v>
          </cell>
          <cell r="N305">
            <v>999.99</v>
          </cell>
          <cell r="O305">
            <v>999.99</v>
          </cell>
          <cell r="P305">
            <v>999.99</v>
          </cell>
          <cell r="Q305">
            <v>999.99</v>
          </cell>
          <cell r="R305">
            <v>999.99</v>
          </cell>
          <cell r="S305">
            <v>999.99</v>
          </cell>
          <cell r="T305">
            <v>999.99</v>
          </cell>
          <cell r="U305">
            <v>999.99</v>
          </cell>
          <cell r="V305">
            <v>999.99</v>
          </cell>
          <cell r="W305">
            <v>999.99</v>
          </cell>
          <cell r="X305">
            <v>999.99</v>
          </cell>
          <cell r="Y305">
            <v>999.99</v>
          </cell>
          <cell r="Z305">
            <v>999.99</v>
          </cell>
          <cell r="AA305">
            <v>999.99</v>
          </cell>
          <cell r="AB305">
            <v>999.99</v>
          </cell>
          <cell r="AC305">
            <v>999.99</v>
          </cell>
          <cell r="AD305">
            <v>999.99</v>
          </cell>
        </row>
        <row r="306">
          <cell r="K306">
            <v>999.99</v>
          </cell>
          <cell r="L306">
            <v>999.99</v>
          </cell>
          <cell r="M306">
            <v>999.99</v>
          </cell>
          <cell r="N306">
            <v>999.99</v>
          </cell>
          <cell r="O306">
            <v>999.99</v>
          </cell>
          <cell r="P306">
            <v>999.99</v>
          </cell>
          <cell r="Q306">
            <v>999.99</v>
          </cell>
          <cell r="R306">
            <v>999.99</v>
          </cell>
          <cell r="S306">
            <v>999.99</v>
          </cell>
          <cell r="T306">
            <v>999.99</v>
          </cell>
          <cell r="U306">
            <v>999.99</v>
          </cell>
          <cell r="V306">
            <v>999.99</v>
          </cell>
          <cell r="W306">
            <v>999.99</v>
          </cell>
          <cell r="X306">
            <v>999.99</v>
          </cell>
          <cell r="Y306">
            <v>999.99</v>
          </cell>
          <cell r="Z306">
            <v>999.99</v>
          </cell>
          <cell r="AA306">
            <v>999.99</v>
          </cell>
          <cell r="AB306">
            <v>999.99</v>
          </cell>
          <cell r="AC306">
            <v>999.99</v>
          </cell>
          <cell r="AD306">
            <v>999.99</v>
          </cell>
        </row>
        <row r="307">
          <cell r="K307">
            <v>999.99</v>
          </cell>
          <cell r="L307">
            <v>999.99</v>
          </cell>
          <cell r="M307">
            <v>999.99</v>
          </cell>
          <cell r="N307">
            <v>999.99</v>
          </cell>
          <cell r="O307">
            <v>999.99</v>
          </cell>
          <cell r="P307">
            <v>999.99</v>
          </cell>
          <cell r="Q307">
            <v>999.99</v>
          </cell>
          <cell r="R307">
            <v>999.99</v>
          </cell>
          <cell r="S307">
            <v>999.99</v>
          </cell>
          <cell r="T307">
            <v>999.99</v>
          </cell>
          <cell r="U307">
            <v>999.99</v>
          </cell>
          <cell r="V307">
            <v>999.99</v>
          </cell>
          <cell r="W307">
            <v>999.99</v>
          </cell>
          <cell r="X307">
            <v>999.99</v>
          </cell>
          <cell r="Y307">
            <v>999.99</v>
          </cell>
          <cell r="Z307">
            <v>999.99</v>
          </cell>
          <cell r="AA307">
            <v>999.99</v>
          </cell>
          <cell r="AB307">
            <v>999.99</v>
          </cell>
          <cell r="AC307">
            <v>999.99</v>
          </cell>
          <cell r="AD307">
            <v>999.99</v>
          </cell>
        </row>
        <row r="308">
          <cell r="K308">
            <v>999.99</v>
          </cell>
          <cell r="L308">
            <v>999.99</v>
          </cell>
          <cell r="M308">
            <v>999.99</v>
          </cell>
          <cell r="N308">
            <v>999.99</v>
          </cell>
          <cell r="O308">
            <v>999.99</v>
          </cell>
          <cell r="P308">
            <v>999.99</v>
          </cell>
          <cell r="Q308">
            <v>999.99</v>
          </cell>
          <cell r="R308">
            <v>999.99</v>
          </cell>
          <cell r="S308">
            <v>999.99</v>
          </cell>
          <cell r="T308">
            <v>999.99</v>
          </cell>
          <cell r="U308">
            <v>999.99</v>
          </cell>
          <cell r="V308">
            <v>999.99</v>
          </cell>
          <cell r="W308">
            <v>999.99</v>
          </cell>
          <cell r="X308">
            <v>999.99</v>
          </cell>
          <cell r="Y308">
            <v>999.99</v>
          </cell>
          <cell r="Z308">
            <v>999.99</v>
          </cell>
          <cell r="AA308">
            <v>999.99</v>
          </cell>
          <cell r="AB308">
            <v>999.99</v>
          </cell>
          <cell r="AC308">
            <v>999.99</v>
          </cell>
          <cell r="AD308">
            <v>999.99</v>
          </cell>
        </row>
        <row r="309">
          <cell r="K309">
            <v>999.99</v>
          </cell>
          <cell r="L309">
            <v>999.99</v>
          </cell>
          <cell r="M309">
            <v>999.99</v>
          </cell>
          <cell r="N309">
            <v>999.99</v>
          </cell>
          <cell r="O309">
            <v>999.99</v>
          </cell>
          <cell r="P309">
            <v>999.99</v>
          </cell>
          <cell r="Q309">
            <v>999.99</v>
          </cell>
          <cell r="R309">
            <v>999.99</v>
          </cell>
          <cell r="S309">
            <v>999.99</v>
          </cell>
          <cell r="T309">
            <v>999.99</v>
          </cell>
          <cell r="U309">
            <v>999.99</v>
          </cell>
          <cell r="V309">
            <v>999.99</v>
          </cell>
          <cell r="W309">
            <v>999.99</v>
          </cell>
          <cell r="X309">
            <v>999.99</v>
          </cell>
          <cell r="Y309">
            <v>999.99</v>
          </cell>
          <cell r="Z309">
            <v>999.99</v>
          </cell>
          <cell r="AA309">
            <v>999.99</v>
          </cell>
          <cell r="AB309">
            <v>999.99</v>
          </cell>
          <cell r="AC309">
            <v>999.99</v>
          </cell>
          <cell r="AD309">
            <v>999.99</v>
          </cell>
        </row>
        <row r="310">
          <cell r="K310">
            <v>999.99</v>
          </cell>
          <cell r="L310">
            <v>999.99</v>
          </cell>
          <cell r="M310">
            <v>999.99</v>
          </cell>
          <cell r="N310">
            <v>999.99</v>
          </cell>
          <cell r="O310">
            <v>999.99</v>
          </cell>
          <cell r="P310">
            <v>999.99</v>
          </cell>
          <cell r="Q310">
            <v>999.99</v>
          </cell>
          <cell r="R310">
            <v>999.99</v>
          </cell>
          <cell r="S310">
            <v>999.99</v>
          </cell>
          <cell r="T310">
            <v>999.99</v>
          </cell>
          <cell r="U310">
            <v>999.99</v>
          </cell>
          <cell r="V310">
            <v>999.99</v>
          </cell>
          <cell r="W310">
            <v>999.99</v>
          </cell>
          <cell r="X310">
            <v>999.99</v>
          </cell>
          <cell r="Y310">
            <v>999.99</v>
          </cell>
          <cell r="Z310">
            <v>999.99</v>
          </cell>
          <cell r="AA310">
            <v>999.99</v>
          </cell>
          <cell r="AB310">
            <v>999.99</v>
          </cell>
          <cell r="AC310">
            <v>999.99</v>
          </cell>
          <cell r="AD310">
            <v>999.99</v>
          </cell>
        </row>
        <row r="311">
          <cell r="K311">
            <v>999.99</v>
          </cell>
          <cell r="L311">
            <v>999.99</v>
          </cell>
          <cell r="M311">
            <v>999.99</v>
          </cell>
          <cell r="N311">
            <v>999.99</v>
          </cell>
          <cell r="O311">
            <v>999.99</v>
          </cell>
          <cell r="P311">
            <v>999.99</v>
          </cell>
          <cell r="Q311">
            <v>999.99</v>
          </cell>
          <cell r="R311">
            <v>999.99</v>
          </cell>
          <cell r="S311">
            <v>999.99</v>
          </cell>
          <cell r="T311">
            <v>999.99</v>
          </cell>
          <cell r="U311">
            <v>999.99</v>
          </cell>
          <cell r="V311">
            <v>999.99</v>
          </cell>
          <cell r="W311">
            <v>999.99</v>
          </cell>
          <cell r="X311">
            <v>999.99</v>
          </cell>
          <cell r="Y311">
            <v>999.99</v>
          </cell>
          <cell r="Z311">
            <v>999.99</v>
          </cell>
          <cell r="AA311">
            <v>999.99</v>
          </cell>
          <cell r="AB311">
            <v>999.99</v>
          </cell>
          <cell r="AC311">
            <v>999.99</v>
          </cell>
          <cell r="AD311">
            <v>999.99</v>
          </cell>
        </row>
        <row r="312">
          <cell r="K312">
            <v>999.99</v>
          </cell>
          <cell r="L312">
            <v>999.99</v>
          </cell>
          <cell r="M312">
            <v>999.99</v>
          </cell>
          <cell r="N312">
            <v>999.99</v>
          </cell>
          <cell r="O312">
            <v>999.99</v>
          </cell>
          <cell r="P312">
            <v>999.99</v>
          </cell>
          <cell r="Q312">
            <v>999.99</v>
          </cell>
          <cell r="R312">
            <v>999.99</v>
          </cell>
          <cell r="S312">
            <v>999.99</v>
          </cell>
          <cell r="T312">
            <v>999.99</v>
          </cell>
          <cell r="U312">
            <v>999.99</v>
          </cell>
          <cell r="V312">
            <v>999.99</v>
          </cell>
          <cell r="W312">
            <v>999.99</v>
          </cell>
          <cell r="X312">
            <v>999.99</v>
          </cell>
          <cell r="Y312">
            <v>999.99</v>
          </cell>
          <cell r="Z312">
            <v>999.99</v>
          </cell>
          <cell r="AA312">
            <v>999.99</v>
          </cell>
          <cell r="AB312">
            <v>999.99</v>
          </cell>
          <cell r="AC312">
            <v>999.99</v>
          </cell>
          <cell r="AD312">
            <v>999.99</v>
          </cell>
        </row>
        <row r="313">
          <cell r="K313">
            <v>999.99</v>
          </cell>
          <cell r="L313">
            <v>999.99</v>
          </cell>
          <cell r="M313">
            <v>999.99</v>
          </cell>
          <cell r="N313">
            <v>999.99</v>
          </cell>
          <cell r="O313">
            <v>999.99</v>
          </cell>
          <cell r="P313">
            <v>999.99</v>
          </cell>
          <cell r="Q313">
            <v>999.99</v>
          </cell>
          <cell r="R313">
            <v>999.99</v>
          </cell>
          <cell r="S313">
            <v>999.99</v>
          </cell>
          <cell r="T313">
            <v>999.99</v>
          </cell>
          <cell r="U313">
            <v>999.99</v>
          </cell>
          <cell r="V313">
            <v>999.99</v>
          </cell>
          <cell r="W313">
            <v>999.99</v>
          </cell>
          <cell r="X313">
            <v>999.99</v>
          </cell>
          <cell r="Y313">
            <v>999.99</v>
          </cell>
          <cell r="Z313">
            <v>999.99</v>
          </cell>
          <cell r="AA313">
            <v>999.99</v>
          </cell>
          <cell r="AB313">
            <v>999.99</v>
          </cell>
          <cell r="AC313">
            <v>999.99</v>
          </cell>
          <cell r="AD313">
            <v>999.99</v>
          </cell>
        </row>
        <row r="314">
          <cell r="K314">
            <v>999.99</v>
          </cell>
          <cell r="L314">
            <v>999.99</v>
          </cell>
          <cell r="M314">
            <v>999.99</v>
          </cell>
          <cell r="N314">
            <v>999.99</v>
          </cell>
          <cell r="O314">
            <v>999.99</v>
          </cell>
          <cell r="P314">
            <v>999.99</v>
          </cell>
          <cell r="Q314">
            <v>999.99</v>
          </cell>
          <cell r="R314">
            <v>999.99</v>
          </cell>
          <cell r="S314">
            <v>999.99</v>
          </cell>
          <cell r="T314">
            <v>999.99</v>
          </cell>
          <cell r="U314">
            <v>999.99</v>
          </cell>
          <cell r="V314">
            <v>999.99</v>
          </cell>
          <cell r="W314">
            <v>999.99</v>
          </cell>
          <cell r="X314">
            <v>999.99</v>
          </cell>
          <cell r="Y314">
            <v>999.99</v>
          </cell>
          <cell r="Z314">
            <v>999.99</v>
          </cell>
          <cell r="AA314">
            <v>999.99</v>
          </cell>
          <cell r="AB314">
            <v>999.99</v>
          </cell>
          <cell r="AC314">
            <v>999.99</v>
          </cell>
          <cell r="AD314">
            <v>999.99</v>
          </cell>
        </row>
        <row r="315">
          <cell r="K315">
            <v>999.99</v>
          </cell>
          <cell r="L315">
            <v>999.99</v>
          </cell>
          <cell r="M315">
            <v>999.99</v>
          </cell>
          <cell r="N315">
            <v>999.99</v>
          </cell>
          <cell r="O315">
            <v>999.99</v>
          </cell>
          <cell r="P315">
            <v>999.99</v>
          </cell>
          <cell r="Q315">
            <v>999.99</v>
          </cell>
          <cell r="R315">
            <v>999.99</v>
          </cell>
          <cell r="S315">
            <v>999.99</v>
          </cell>
          <cell r="T315">
            <v>999.99</v>
          </cell>
          <cell r="U315">
            <v>999.99</v>
          </cell>
          <cell r="V315">
            <v>999.99</v>
          </cell>
          <cell r="W315">
            <v>999.99</v>
          </cell>
          <cell r="X315">
            <v>999.99</v>
          </cell>
          <cell r="Y315">
            <v>999.99</v>
          </cell>
          <cell r="Z315">
            <v>999.99</v>
          </cell>
          <cell r="AA315">
            <v>999.99</v>
          </cell>
          <cell r="AB315">
            <v>999.99</v>
          </cell>
          <cell r="AC315">
            <v>999.99</v>
          </cell>
          <cell r="AD315">
            <v>999.99</v>
          </cell>
        </row>
        <row r="316">
          <cell r="K316">
            <v>999.99</v>
          </cell>
          <cell r="L316">
            <v>999.99</v>
          </cell>
          <cell r="M316">
            <v>999.99</v>
          </cell>
          <cell r="N316">
            <v>999.99</v>
          </cell>
          <cell r="O316">
            <v>999.99</v>
          </cell>
          <cell r="P316">
            <v>999.99</v>
          </cell>
          <cell r="Q316">
            <v>999.99</v>
          </cell>
          <cell r="R316">
            <v>999.99</v>
          </cell>
          <cell r="S316">
            <v>999.99</v>
          </cell>
          <cell r="T316">
            <v>999.99</v>
          </cell>
          <cell r="U316">
            <v>999.99</v>
          </cell>
          <cell r="V316">
            <v>999.99</v>
          </cell>
          <cell r="W316">
            <v>999.99</v>
          </cell>
          <cell r="X316">
            <v>999.99</v>
          </cell>
          <cell r="Y316">
            <v>999.99</v>
          </cell>
          <cell r="Z316">
            <v>999.99</v>
          </cell>
          <cell r="AA316">
            <v>999.99</v>
          </cell>
          <cell r="AB316">
            <v>999.99</v>
          </cell>
          <cell r="AC316">
            <v>999.99</v>
          </cell>
          <cell r="AD316">
            <v>999.99</v>
          </cell>
        </row>
        <row r="317">
          <cell r="K317">
            <v>999.99</v>
          </cell>
          <cell r="L317">
            <v>999.99</v>
          </cell>
          <cell r="M317">
            <v>999.99</v>
          </cell>
          <cell r="N317">
            <v>999.99</v>
          </cell>
          <cell r="O317">
            <v>999.99</v>
          </cell>
          <cell r="P317">
            <v>999.99</v>
          </cell>
          <cell r="Q317">
            <v>999.99</v>
          </cell>
          <cell r="R317">
            <v>999.99</v>
          </cell>
          <cell r="S317">
            <v>999.99</v>
          </cell>
          <cell r="T317">
            <v>999.99</v>
          </cell>
          <cell r="U317">
            <v>999.99</v>
          </cell>
          <cell r="V317">
            <v>999.99</v>
          </cell>
          <cell r="W317">
            <v>999.99</v>
          </cell>
          <cell r="X317">
            <v>999.99</v>
          </cell>
          <cell r="Y317">
            <v>999.99</v>
          </cell>
          <cell r="Z317">
            <v>999.99</v>
          </cell>
          <cell r="AA317">
            <v>999.99</v>
          </cell>
          <cell r="AB317">
            <v>999.99</v>
          </cell>
          <cell r="AC317">
            <v>999.99</v>
          </cell>
          <cell r="AD317">
            <v>999.99</v>
          </cell>
        </row>
        <row r="318">
          <cell r="K318">
            <v>999.99</v>
          </cell>
          <cell r="L318">
            <v>999.99</v>
          </cell>
          <cell r="M318">
            <v>999.99</v>
          </cell>
          <cell r="N318">
            <v>999.99</v>
          </cell>
          <cell r="O318">
            <v>999.99</v>
          </cell>
          <cell r="P318">
            <v>999.99</v>
          </cell>
          <cell r="Q318">
            <v>999.99</v>
          </cell>
          <cell r="R318">
            <v>999.99</v>
          </cell>
          <cell r="S318">
            <v>999.99</v>
          </cell>
          <cell r="T318">
            <v>999.99</v>
          </cell>
          <cell r="U318">
            <v>999.99</v>
          </cell>
          <cell r="V318">
            <v>999.99</v>
          </cell>
          <cell r="W318">
            <v>999.99</v>
          </cell>
          <cell r="X318">
            <v>999.99</v>
          </cell>
          <cell r="Y318">
            <v>999.99</v>
          </cell>
          <cell r="Z318">
            <v>999.99</v>
          </cell>
          <cell r="AA318">
            <v>999.99</v>
          </cell>
          <cell r="AB318">
            <v>999.99</v>
          </cell>
          <cell r="AC318">
            <v>999.99</v>
          </cell>
          <cell r="AD318">
            <v>999.99</v>
          </cell>
        </row>
        <row r="319">
          <cell r="K319">
            <v>999.99</v>
          </cell>
          <cell r="L319">
            <v>999.99</v>
          </cell>
          <cell r="M319">
            <v>999.99</v>
          </cell>
          <cell r="N319">
            <v>999.99</v>
          </cell>
          <cell r="O319">
            <v>999.99</v>
          </cell>
          <cell r="P319">
            <v>999.99</v>
          </cell>
          <cell r="Q319">
            <v>999.99</v>
          </cell>
          <cell r="R319">
            <v>999.99</v>
          </cell>
          <cell r="S319">
            <v>999.99</v>
          </cell>
          <cell r="T319">
            <v>999.99</v>
          </cell>
          <cell r="U319">
            <v>999.99</v>
          </cell>
          <cell r="V319">
            <v>999.99</v>
          </cell>
          <cell r="W319">
            <v>999.99</v>
          </cell>
          <cell r="X319">
            <v>999.99</v>
          </cell>
          <cell r="Y319">
            <v>999.99</v>
          </cell>
          <cell r="Z319">
            <v>999.99</v>
          </cell>
          <cell r="AA319">
            <v>999.99</v>
          </cell>
          <cell r="AB319">
            <v>999.99</v>
          </cell>
          <cell r="AC319">
            <v>999.99</v>
          </cell>
          <cell r="AD319">
            <v>999.99</v>
          </cell>
        </row>
        <row r="320">
          <cell r="K320">
            <v>999.99</v>
          </cell>
          <cell r="L320">
            <v>999.99</v>
          </cell>
          <cell r="M320">
            <v>999.99</v>
          </cell>
          <cell r="N320">
            <v>158.02000000000001</v>
          </cell>
          <cell r="O320">
            <v>163.41999999999999</v>
          </cell>
          <cell r="P320">
            <v>999.99</v>
          </cell>
          <cell r="Q320">
            <v>999.99</v>
          </cell>
          <cell r="R320">
            <v>999.99</v>
          </cell>
          <cell r="S320">
            <v>999.99</v>
          </cell>
          <cell r="T320">
            <v>181.96</v>
          </cell>
          <cell r="U320">
            <v>999.99</v>
          </cell>
          <cell r="V320">
            <v>999.99</v>
          </cell>
          <cell r="W320">
            <v>999.99</v>
          </cell>
          <cell r="X320">
            <v>999.99</v>
          </cell>
          <cell r="Y320">
            <v>999.99</v>
          </cell>
          <cell r="Z320">
            <v>999.99</v>
          </cell>
          <cell r="AA320">
            <v>999.99</v>
          </cell>
          <cell r="AB320">
            <v>999.99</v>
          </cell>
          <cell r="AC320">
            <v>999.99</v>
          </cell>
          <cell r="AD320">
            <v>999.99</v>
          </cell>
        </row>
        <row r="321">
          <cell r="K321">
            <v>999.99</v>
          </cell>
          <cell r="L321">
            <v>999.99</v>
          </cell>
          <cell r="M321">
            <v>999.99</v>
          </cell>
          <cell r="N321">
            <v>999.99</v>
          </cell>
          <cell r="O321">
            <v>999.99</v>
          </cell>
          <cell r="P321">
            <v>999.99</v>
          </cell>
          <cell r="Q321">
            <v>999.99</v>
          </cell>
          <cell r="R321">
            <v>999.99</v>
          </cell>
          <cell r="S321">
            <v>999.99</v>
          </cell>
          <cell r="T321">
            <v>999.99</v>
          </cell>
          <cell r="U321">
            <v>999.99</v>
          </cell>
          <cell r="V321">
            <v>999.99</v>
          </cell>
          <cell r="W321">
            <v>999.99</v>
          </cell>
          <cell r="X321">
            <v>999.99</v>
          </cell>
          <cell r="Y321">
            <v>999.99</v>
          </cell>
          <cell r="Z321">
            <v>999.99</v>
          </cell>
          <cell r="AA321">
            <v>999.99</v>
          </cell>
          <cell r="AB321">
            <v>999.99</v>
          </cell>
          <cell r="AC321">
            <v>999.99</v>
          </cell>
          <cell r="AD321">
            <v>999.99</v>
          </cell>
        </row>
        <row r="322">
          <cell r="K322">
            <v>999.99</v>
          </cell>
          <cell r="L322">
            <v>999.99</v>
          </cell>
          <cell r="M322">
            <v>999.99</v>
          </cell>
          <cell r="N322">
            <v>999.99</v>
          </cell>
          <cell r="O322">
            <v>999.99</v>
          </cell>
          <cell r="P322">
            <v>999.99</v>
          </cell>
          <cell r="Q322">
            <v>999.99</v>
          </cell>
          <cell r="R322">
            <v>999.99</v>
          </cell>
          <cell r="S322">
            <v>999.99</v>
          </cell>
          <cell r="T322">
            <v>999.99</v>
          </cell>
          <cell r="U322">
            <v>999.99</v>
          </cell>
          <cell r="V322">
            <v>999.99</v>
          </cell>
          <cell r="W322">
            <v>999.99</v>
          </cell>
          <cell r="X322">
            <v>999.99</v>
          </cell>
          <cell r="Y322">
            <v>999.99</v>
          </cell>
          <cell r="Z322">
            <v>999.99</v>
          </cell>
          <cell r="AA322">
            <v>999.99</v>
          </cell>
          <cell r="AB322">
            <v>999.99</v>
          </cell>
          <cell r="AC322">
            <v>999.99</v>
          </cell>
          <cell r="AD322">
            <v>999.99</v>
          </cell>
        </row>
        <row r="323">
          <cell r="K323">
            <v>999.99</v>
          </cell>
          <cell r="L323">
            <v>999.99</v>
          </cell>
          <cell r="M323">
            <v>999.99</v>
          </cell>
          <cell r="N323">
            <v>999.99</v>
          </cell>
          <cell r="O323">
            <v>999.99</v>
          </cell>
          <cell r="P323">
            <v>999.99</v>
          </cell>
          <cell r="Q323">
            <v>999.99</v>
          </cell>
          <cell r="R323">
            <v>999.99</v>
          </cell>
          <cell r="S323">
            <v>999.99</v>
          </cell>
          <cell r="T323">
            <v>999.99</v>
          </cell>
          <cell r="U323">
            <v>999.99</v>
          </cell>
          <cell r="V323">
            <v>999.99</v>
          </cell>
          <cell r="W323">
            <v>999.99</v>
          </cell>
          <cell r="X323">
            <v>999.99</v>
          </cell>
          <cell r="Y323">
            <v>999.99</v>
          </cell>
          <cell r="Z323">
            <v>999.99</v>
          </cell>
          <cell r="AA323">
            <v>999.99</v>
          </cell>
          <cell r="AB323">
            <v>999.99</v>
          </cell>
          <cell r="AC323">
            <v>999.99</v>
          </cell>
          <cell r="AD323">
            <v>999.99</v>
          </cell>
        </row>
        <row r="324">
          <cell r="K324">
            <v>999.99</v>
          </cell>
          <cell r="L324">
            <v>999.99</v>
          </cell>
          <cell r="M324">
            <v>999.99</v>
          </cell>
          <cell r="N324">
            <v>999.99</v>
          </cell>
          <cell r="O324">
            <v>999.99</v>
          </cell>
          <cell r="P324">
            <v>999.99</v>
          </cell>
          <cell r="Q324">
            <v>999.99</v>
          </cell>
          <cell r="R324">
            <v>999.99</v>
          </cell>
          <cell r="S324">
            <v>999.99</v>
          </cell>
          <cell r="T324">
            <v>999.99</v>
          </cell>
          <cell r="U324">
            <v>999.99</v>
          </cell>
          <cell r="V324">
            <v>999.99</v>
          </cell>
          <cell r="W324">
            <v>999.99</v>
          </cell>
          <cell r="X324">
            <v>999.99</v>
          </cell>
          <cell r="Y324">
            <v>999.99</v>
          </cell>
          <cell r="Z324">
            <v>999.99</v>
          </cell>
          <cell r="AA324">
            <v>999.99</v>
          </cell>
          <cell r="AB324">
            <v>999.99</v>
          </cell>
          <cell r="AC324">
            <v>999.99</v>
          </cell>
          <cell r="AD324">
            <v>999.99</v>
          </cell>
        </row>
        <row r="325">
          <cell r="K325">
            <v>999.99</v>
          </cell>
          <cell r="L325">
            <v>999.99</v>
          </cell>
          <cell r="M325">
            <v>999.99</v>
          </cell>
          <cell r="N325">
            <v>999.99</v>
          </cell>
          <cell r="O325">
            <v>999.99</v>
          </cell>
          <cell r="P325">
            <v>999.99</v>
          </cell>
          <cell r="Q325">
            <v>999.99</v>
          </cell>
          <cell r="R325">
            <v>999.99</v>
          </cell>
          <cell r="S325">
            <v>999.99</v>
          </cell>
          <cell r="T325">
            <v>999.99</v>
          </cell>
          <cell r="U325">
            <v>999.99</v>
          </cell>
          <cell r="V325">
            <v>999.99</v>
          </cell>
          <cell r="W325">
            <v>999.99</v>
          </cell>
          <cell r="X325">
            <v>999.99</v>
          </cell>
          <cell r="Y325">
            <v>999.99</v>
          </cell>
          <cell r="Z325">
            <v>999.99</v>
          </cell>
          <cell r="AA325">
            <v>999.99</v>
          </cell>
          <cell r="AB325">
            <v>999.99</v>
          </cell>
          <cell r="AC325">
            <v>999.99</v>
          </cell>
          <cell r="AD325">
            <v>999.99</v>
          </cell>
        </row>
        <row r="326">
          <cell r="K326">
            <v>999.99</v>
          </cell>
          <cell r="L326">
            <v>999.99</v>
          </cell>
          <cell r="M326">
            <v>999.99</v>
          </cell>
          <cell r="N326">
            <v>999.99</v>
          </cell>
          <cell r="O326">
            <v>999.99</v>
          </cell>
          <cell r="P326">
            <v>999.99</v>
          </cell>
          <cell r="Q326">
            <v>999.99</v>
          </cell>
          <cell r="R326">
            <v>999.99</v>
          </cell>
          <cell r="S326">
            <v>999.99</v>
          </cell>
          <cell r="T326">
            <v>999.99</v>
          </cell>
          <cell r="U326">
            <v>999.99</v>
          </cell>
          <cell r="V326">
            <v>999.99</v>
          </cell>
          <cell r="W326">
            <v>999.99</v>
          </cell>
          <cell r="X326">
            <v>999.99</v>
          </cell>
          <cell r="Y326">
            <v>999.99</v>
          </cell>
          <cell r="Z326">
            <v>999.99</v>
          </cell>
          <cell r="AA326">
            <v>999.99</v>
          </cell>
          <cell r="AB326">
            <v>999.99</v>
          </cell>
          <cell r="AC326">
            <v>999.99</v>
          </cell>
          <cell r="AD326">
            <v>999.99</v>
          </cell>
        </row>
        <row r="327">
          <cell r="K327">
            <v>999.99</v>
          </cell>
          <cell r="L327">
            <v>999.99</v>
          </cell>
          <cell r="M327">
            <v>999.99</v>
          </cell>
          <cell r="N327">
            <v>999.99</v>
          </cell>
          <cell r="O327">
            <v>999.99</v>
          </cell>
          <cell r="P327">
            <v>999.99</v>
          </cell>
          <cell r="Q327">
            <v>999.99</v>
          </cell>
          <cell r="R327">
            <v>999.99</v>
          </cell>
          <cell r="S327">
            <v>999.99</v>
          </cell>
          <cell r="T327">
            <v>999.99</v>
          </cell>
          <cell r="U327">
            <v>999.99</v>
          </cell>
          <cell r="V327">
            <v>999.99</v>
          </cell>
          <cell r="W327">
            <v>999.99</v>
          </cell>
          <cell r="X327">
            <v>999.99</v>
          </cell>
          <cell r="Y327">
            <v>999.99</v>
          </cell>
          <cell r="Z327">
            <v>999.99</v>
          </cell>
          <cell r="AA327">
            <v>999.99</v>
          </cell>
          <cell r="AB327">
            <v>999.99</v>
          </cell>
          <cell r="AC327">
            <v>999.99</v>
          </cell>
          <cell r="AD327">
            <v>999.99</v>
          </cell>
        </row>
        <row r="328">
          <cell r="K328">
            <v>999.99</v>
          </cell>
          <cell r="L328">
            <v>999.99</v>
          </cell>
          <cell r="M328">
            <v>999.99</v>
          </cell>
          <cell r="N328">
            <v>999.99</v>
          </cell>
          <cell r="O328">
            <v>999.99</v>
          </cell>
          <cell r="P328">
            <v>999.99</v>
          </cell>
          <cell r="Q328">
            <v>999.99</v>
          </cell>
          <cell r="R328">
            <v>999.99</v>
          </cell>
          <cell r="S328">
            <v>999.99</v>
          </cell>
          <cell r="T328">
            <v>999.99</v>
          </cell>
          <cell r="U328">
            <v>999.99</v>
          </cell>
          <cell r="V328">
            <v>999.99</v>
          </cell>
          <cell r="W328">
            <v>999.99</v>
          </cell>
          <cell r="X328">
            <v>999.99</v>
          </cell>
          <cell r="Y328">
            <v>999.99</v>
          </cell>
          <cell r="Z328">
            <v>999.99</v>
          </cell>
          <cell r="AA328">
            <v>999.99</v>
          </cell>
          <cell r="AB328">
            <v>999.99</v>
          </cell>
          <cell r="AC328">
            <v>999.99</v>
          </cell>
          <cell r="AD328">
            <v>999.99</v>
          </cell>
        </row>
        <row r="329">
          <cell r="K329">
            <v>999.99</v>
          </cell>
          <cell r="L329">
            <v>999.99</v>
          </cell>
          <cell r="M329">
            <v>999.99</v>
          </cell>
          <cell r="N329">
            <v>999.99</v>
          </cell>
          <cell r="O329">
            <v>999.99</v>
          </cell>
          <cell r="P329">
            <v>999.99</v>
          </cell>
          <cell r="Q329">
            <v>999.99</v>
          </cell>
          <cell r="R329">
            <v>999.99</v>
          </cell>
          <cell r="S329">
            <v>999.99</v>
          </cell>
          <cell r="T329">
            <v>999.99</v>
          </cell>
          <cell r="U329">
            <v>999.99</v>
          </cell>
          <cell r="V329">
            <v>999.99</v>
          </cell>
          <cell r="W329">
            <v>999.99</v>
          </cell>
          <cell r="X329">
            <v>999.99</v>
          </cell>
          <cell r="Y329">
            <v>999.99</v>
          </cell>
          <cell r="Z329">
            <v>999.99</v>
          </cell>
          <cell r="AA329">
            <v>999.99</v>
          </cell>
          <cell r="AB329">
            <v>999.99</v>
          </cell>
          <cell r="AC329">
            <v>999.99</v>
          </cell>
          <cell r="AD329">
            <v>999.99</v>
          </cell>
        </row>
        <row r="330">
          <cell r="K330">
            <v>999.99</v>
          </cell>
          <cell r="L330">
            <v>999.99</v>
          </cell>
          <cell r="M330">
            <v>999.99</v>
          </cell>
          <cell r="N330">
            <v>999.99</v>
          </cell>
          <cell r="O330">
            <v>999.99</v>
          </cell>
          <cell r="P330">
            <v>999.99</v>
          </cell>
          <cell r="Q330">
            <v>999.99</v>
          </cell>
          <cell r="R330">
            <v>999.99</v>
          </cell>
          <cell r="S330">
            <v>999.99</v>
          </cell>
          <cell r="T330">
            <v>999.99</v>
          </cell>
          <cell r="U330">
            <v>999.99</v>
          </cell>
          <cell r="V330">
            <v>999.99</v>
          </cell>
          <cell r="W330">
            <v>999.99</v>
          </cell>
          <cell r="X330">
            <v>999.99</v>
          </cell>
          <cell r="Y330">
            <v>999.99</v>
          </cell>
          <cell r="Z330">
            <v>999.99</v>
          </cell>
          <cell r="AA330">
            <v>999.99</v>
          </cell>
          <cell r="AB330">
            <v>999.99</v>
          </cell>
          <cell r="AC330">
            <v>999.99</v>
          </cell>
          <cell r="AD330">
            <v>999.99</v>
          </cell>
        </row>
        <row r="331">
          <cell r="K331">
            <v>999.99</v>
          </cell>
          <cell r="L331">
            <v>999.99</v>
          </cell>
          <cell r="M331">
            <v>999.99</v>
          </cell>
          <cell r="N331">
            <v>999.99</v>
          </cell>
          <cell r="O331">
            <v>999.99</v>
          </cell>
          <cell r="P331">
            <v>999.99</v>
          </cell>
          <cell r="Q331">
            <v>999.99</v>
          </cell>
          <cell r="R331">
            <v>999.99</v>
          </cell>
          <cell r="S331">
            <v>999.99</v>
          </cell>
          <cell r="T331">
            <v>999.99</v>
          </cell>
          <cell r="U331">
            <v>999.99</v>
          </cell>
          <cell r="V331">
            <v>999.99</v>
          </cell>
          <cell r="W331">
            <v>999.99</v>
          </cell>
          <cell r="X331">
            <v>999.99</v>
          </cell>
          <cell r="Y331">
            <v>999.99</v>
          </cell>
          <cell r="Z331">
            <v>999.99</v>
          </cell>
          <cell r="AA331">
            <v>999.99</v>
          </cell>
          <cell r="AB331">
            <v>999.99</v>
          </cell>
          <cell r="AC331">
            <v>999.99</v>
          </cell>
          <cell r="AD331">
            <v>999.99</v>
          </cell>
        </row>
        <row r="332">
          <cell r="K332">
            <v>999.99</v>
          </cell>
          <cell r="L332">
            <v>999.99</v>
          </cell>
          <cell r="M332">
            <v>999.99</v>
          </cell>
          <cell r="N332">
            <v>999.99</v>
          </cell>
          <cell r="O332">
            <v>999.99</v>
          </cell>
          <cell r="P332">
            <v>999.99</v>
          </cell>
          <cell r="Q332">
            <v>999.99</v>
          </cell>
          <cell r="R332">
            <v>999.99</v>
          </cell>
          <cell r="S332">
            <v>999.99</v>
          </cell>
          <cell r="T332">
            <v>999.99</v>
          </cell>
          <cell r="U332">
            <v>999.99</v>
          </cell>
          <cell r="V332">
            <v>999.99</v>
          </cell>
          <cell r="W332">
            <v>999.99</v>
          </cell>
          <cell r="X332">
            <v>999.99</v>
          </cell>
          <cell r="Y332">
            <v>999.99</v>
          </cell>
          <cell r="Z332">
            <v>999.99</v>
          </cell>
          <cell r="AA332">
            <v>999.99</v>
          </cell>
          <cell r="AB332">
            <v>999.99</v>
          </cell>
          <cell r="AC332">
            <v>999.99</v>
          </cell>
          <cell r="AD332">
            <v>999.99</v>
          </cell>
        </row>
        <row r="333">
          <cell r="K333">
            <v>999.99</v>
          </cell>
          <cell r="L333">
            <v>999.99</v>
          </cell>
          <cell r="M333">
            <v>999.99</v>
          </cell>
          <cell r="N333">
            <v>999.99</v>
          </cell>
          <cell r="O333">
            <v>999.99</v>
          </cell>
          <cell r="P333">
            <v>999.99</v>
          </cell>
          <cell r="Q333">
            <v>999.99</v>
          </cell>
          <cell r="R333">
            <v>999.99</v>
          </cell>
          <cell r="S333">
            <v>999.99</v>
          </cell>
          <cell r="T333">
            <v>999.99</v>
          </cell>
          <cell r="U333">
            <v>999.99</v>
          </cell>
          <cell r="V333">
            <v>999.99</v>
          </cell>
          <cell r="W333">
            <v>999.99</v>
          </cell>
          <cell r="X333">
            <v>999.99</v>
          </cell>
          <cell r="Y333">
            <v>999.99</v>
          </cell>
          <cell r="Z333">
            <v>999.99</v>
          </cell>
          <cell r="AA333">
            <v>999.99</v>
          </cell>
          <cell r="AB333">
            <v>999.99</v>
          </cell>
          <cell r="AC333">
            <v>999.99</v>
          </cell>
          <cell r="AD333">
            <v>999.99</v>
          </cell>
        </row>
        <row r="334">
          <cell r="K334">
            <v>999.99</v>
          </cell>
          <cell r="L334">
            <v>999.99</v>
          </cell>
          <cell r="M334">
            <v>999.99</v>
          </cell>
          <cell r="N334">
            <v>999.99</v>
          </cell>
          <cell r="O334">
            <v>999.99</v>
          </cell>
          <cell r="P334">
            <v>999.99</v>
          </cell>
          <cell r="Q334">
            <v>999.99</v>
          </cell>
          <cell r="R334">
            <v>999.99</v>
          </cell>
          <cell r="S334">
            <v>999.99</v>
          </cell>
          <cell r="T334">
            <v>999.99</v>
          </cell>
          <cell r="U334">
            <v>999.99</v>
          </cell>
          <cell r="V334">
            <v>999.99</v>
          </cell>
          <cell r="W334">
            <v>999.99</v>
          </cell>
          <cell r="X334">
            <v>999.99</v>
          </cell>
          <cell r="Y334">
            <v>999.99</v>
          </cell>
          <cell r="Z334">
            <v>999.99</v>
          </cell>
          <cell r="AA334">
            <v>999.99</v>
          </cell>
          <cell r="AB334">
            <v>999.99</v>
          </cell>
          <cell r="AC334">
            <v>999.99</v>
          </cell>
          <cell r="AD334">
            <v>999.99</v>
          </cell>
        </row>
        <row r="335">
          <cell r="K335">
            <v>999.99</v>
          </cell>
          <cell r="L335">
            <v>999.99</v>
          </cell>
          <cell r="M335">
            <v>999.99</v>
          </cell>
          <cell r="N335">
            <v>999.99</v>
          </cell>
          <cell r="O335">
            <v>999.99</v>
          </cell>
          <cell r="P335">
            <v>999.99</v>
          </cell>
          <cell r="Q335">
            <v>999.99</v>
          </cell>
          <cell r="R335">
            <v>999.99</v>
          </cell>
          <cell r="S335">
            <v>999.99</v>
          </cell>
          <cell r="T335">
            <v>999.99</v>
          </cell>
          <cell r="U335">
            <v>999.99</v>
          </cell>
          <cell r="V335">
            <v>999.99</v>
          </cell>
          <cell r="W335">
            <v>999.99</v>
          </cell>
          <cell r="X335">
            <v>999.99</v>
          </cell>
          <cell r="Y335">
            <v>999.99</v>
          </cell>
          <cell r="Z335">
            <v>999.99</v>
          </cell>
          <cell r="AA335">
            <v>999.99</v>
          </cell>
          <cell r="AB335">
            <v>999.99</v>
          </cell>
          <cell r="AC335">
            <v>999.99</v>
          </cell>
          <cell r="AD335">
            <v>999.99</v>
          </cell>
        </row>
        <row r="336">
          <cell r="K336">
            <v>999.99</v>
          </cell>
          <cell r="L336">
            <v>999.99</v>
          </cell>
          <cell r="M336">
            <v>999.99</v>
          </cell>
          <cell r="N336">
            <v>999.99</v>
          </cell>
          <cell r="O336">
            <v>999.99</v>
          </cell>
          <cell r="P336">
            <v>999.99</v>
          </cell>
          <cell r="Q336">
            <v>999.99</v>
          </cell>
          <cell r="R336">
            <v>999.99</v>
          </cell>
          <cell r="S336">
            <v>999.99</v>
          </cell>
          <cell r="T336">
            <v>999.99</v>
          </cell>
          <cell r="U336">
            <v>999.99</v>
          </cell>
          <cell r="V336">
            <v>485.35</v>
          </cell>
          <cell r="W336">
            <v>523.34</v>
          </cell>
          <cell r="X336">
            <v>999.99</v>
          </cell>
          <cell r="Y336">
            <v>999.99</v>
          </cell>
          <cell r="Z336">
            <v>999.99</v>
          </cell>
          <cell r="AA336">
            <v>999.99</v>
          </cell>
          <cell r="AB336">
            <v>999.99</v>
          </cell>
          <cell r="AC336">
            <v>999.99</v>
          </cell>
          <cell r="AD336">
            <v>999.99</v>
          </cell>
        </row>
        <row r="337">
          <cell r="K337">
            <v>999.99</v>
          </cell>
          <cell r="L337">
            <v>999.99</v>
          </cell>
          <cell r="M337">
            <v>999.99</v>
          </cell>
          <cell r="N337">
            <v>999.99</v>
          </cell>
          <cell r="O337">
            <v>999.99</v>
          </cell>
          <cell r="P337">
            <v>999.99</v>
          </cell>
          <cell r="Q337">
            <v>999.99</v>
          </cell>
          <cell r="R337">
            <v>999.99</v>
          </cell>
          <cell r="S337">
            <v>999.99</v>
          </cell>
          <cell r="T337">
            <v>999.99</v>
          </cell>
          <cell r="U337">
            <v>999.99</v>
          </cell>
          <cell r="V337">
            <v>999.99</v>
          </cell>
          <cell r="W337">
            <v>999.99</v>
          </cell>
          <cell r="X337">
            <v>999.99</v>
          </cell>
          <cell r="Y337">
            <v>999.99</v>
          </cell>
          <cell r="Z337">
            <v>999.99</v>
          </cell>
          <cell r="AA337">
            <v>999.99</v>
          </cell>
          <cell r="AB337">
            <v>999.99</v>
          </cell>
          <cell r="AC337">
            <v>999.99</v>
          </cell>
          <cell r="AD337">
            <v>999.99</v>
          </cell>
        </row>
        <row r="338">
          <cell r="K338">
            <v>999.99</v>
          </cell>
          <cell r="L338">
            <v>999.99</v>
          </cell>
          <cell r="M338">
            <v>999.99</v>
          </cell>
          <cell r="N338">
            <v>999.99</v>
          </cell>
          <cell r="O338">
            <v>999.99</v>
          </cell>
          <cell r="P338">
            <v>999.99</v>
          </cell>
          <cell r="Q338">
            <v>999.99</v>
          </cell>
          <cell r="R338">
            <v>999.99</v>
          </cell>
          <cell r="S338">
            <v>999.99</v>
          </cell>
          <cell r="T338">
            <v>999.99</v>
          </cell>
          <cell r="U338">
            <v>999.99</v>
          </cell>
          <cell r="V338">
            <v>999.99</v>
          </cell>
          <cell r="W338">
            <v>999.99</v>
          </cell>
          <cell r="X338">
            <v>999.99</v>
          </cell>
          <cell r="Y338">
            <v>999.99</v>
          </cell>
          <cell r="Z338">
            <v>999.99</v>
          </cell>
          <cell r="AA338">
            <v>999.99</v>
          </cell>
          <cell r="AB338">
            <v>999.99</v>
          </cell>
          <cell r="AC338">
            <v>999.99</v>
          </cell>
          <cell r="AD338">
            <v>999.99</v>
          </cell>
        </row>
        <row r="339">
          <cell r="K339">
            <v>999.99</v>
          </cell>
          <cell r="L339">
            <v>999.99</v>
          </cell>
          <cell r="M339">
            <v>999.99</v>
          </cell>
          <cell r="N339">
            <v>999.99</v>
          </cell>
          <cell r="O339">
            <v>999.99</v>
          </cell>
          <cell r="P339">
            <v>999.99</v>
          </cell>
          <cell r="Q339">
            <v>999.99</v>
          </cell>
          <cell r="R339">
            <v>999.99</v>
          </cell>
          <cell r="S339">
            <v>999.99</v>
          </cell>
          <cell r="T339">
            <v>999.99</v>
          </cell>
          <cell r="U339">
            <v>999.99</v>
          </cell>
          <cell r="V339">
            <v>999.99</v>
          </cell>
          <cell r="W339">
            <v>999.99</v>
          </cell>
          <cell r="X339">
            <v>999.99</v>
          </cell>
          <cell r="Y339">
            <v>999.99</v>
          </cell>
          <cell r="Z339">
            <v>999.99</v>
          </cell>
          <cell r="AA339">
            <v>999.99</v>
          </cell>
          <cell r="AB339">
            <v>999.99</v>
          </cell>
          <cell r="AC339">
            <v>999.99</v>
          </cell>
          <cell r="AD339">
            <v>999.99</v>
          </cell>
        </row>
        <row r="340">
          <cell r="K340">
            <v>999.99</v>
          </cell>
          <cell r="L340">
            <v>999.99</v>
          </cell>
          <cell r="M340">
            <v>999.99</v>
          </cell>
          <cell r="N340">
            <v>999.99</v>
          </cell>
          <cell r="O340">
            <v>999.99</v>
          </cell>
          <cell r="P340">
            <v>999.99</v>
          </cell>
          <cell r="Q340">
            <v>999.99</v>
          </cell>
          <cell r="R340">
            <v>999.99</v>
          </cell>
          <cell r="S340">
            <v>999.99</v>
          </cell>
          <cell r="T340">
            <v>999.99</v>
          </cell>
          <cell r="U340">
            <v>999.99</v>
          </cell>
          <cell r="V340">
            <v>999.99</v>
          </cell>
          <cell r="W340">
            <v>999.99</v>
          </cell>
          <cell r="X340">
            <v>999.99</v>
          </cell>
          <cell r="Y340">
            <v>999.99</v>
          </cell>
          <cell r="Z340">
            <v>999.99</v>
          </cell>
          <cell r="AA340">
            <v>999.99</v>
          </cell>
          <cell r="AB340">
            <v>999.99</v>
          </cell>
          <cell r="AC340">
            <v>999.99</v>
          </cell>
          <cell r="AD340">
            <v>999.99</v>
          </cell>
        </row>
        <row r="341">
          <cell r="K341">
            <v>999.99</v>
          </cell>
          <cell r="L341">
            <v>999.99</v>
          </cell>
          <cell r="M341">
            <v>999.99</v>
          </cell>
          <cell r="N341">
            <v>999.99</v>
          </cell>
          <cell r="O341">
            <v>999.99</v>
          </cell>
          <cell r="P341">
            <v>999.99</v>
          </cell>
          <cell r="Q341">
            <v>999.99</v>
          </cell>
          <cell r="R341">
            <v>999.99</v>
          </cell>
          <cell r="S341">
            <v>999.99</v>
          </cell>
          <cell r="T341">
            <v>999.99</v>
          </cell>
          <cell r="U341">
            <v>999.99</v>
          </cell>
          <cell r="V341">
            <v>999.99</v>
          </cell>
          <cell r="W341">
            <v>999.99</v>
          </cell>
          <cell r="X341">
            <v>999.99</v>
          </cell>
          <cell r="Y341">
            <v>999.99</v>
          </cell>
          <cell r="Z341">
            <v>999.99</v>
          </cell>
          <cell r="AA341">
            <v>999.99</v>
          </cell>
          <cell r="AB341">
            <v>999.99</v>
          </cell>
          <cell r="AC341">
            <v>999.99</v>
          </cell>
          <cell r="AD341">
            <v>999.99</v>
          </cell>
        </row>
        <row r="342">
          <cell r="K342">
            <v>999.99</v>
          </cell>
          <cell r="L342">
            <v>999.99</v>
          </cell>
          <cell r="M342">
            <v>999.99</v>
          </cell>
          <cell r="N342">
            <v>999.99</v>
          </cell>
          <cell r="O342">
            <v>999.99</v>
          </cell>
          <cell r="P342">
            <v>999.99</v>
          </cell>
          <cell r="Q342">
            <v>999.99</v>
          </cell>
          <cell r="R342">
            <v>999.99</v>
          </cell>
          <cell r="S342">
            <v>999.99</v>
          </cell>
          <cell r="T342">
            <v>999.99</v>
          </cell>
          <cell r="U342">
            <v>999.99</v>
          </cell>
          <cell r="V342">
            <v>999.99</v>
          </cell>
          <cell r="W342">
            <v>999.99</v>
          </cell>
          <cell r="X342">
            <v>999.99</v>
          </cell>
          <cell r="Y342">
            <v>999.99</v>
          </cell>
          <cell r="Z342">
            <v>999.99</v>
          </cell>
          <cell r="AA342">
            <v>999.99</v>
          </cell>
          <cell r="AB342">
            <v>999.99</v>
          </cell>
          <cell r="AC342">
            <v>999.99</v>
          </cell>
          <cell r="AD342">
            <v>999.99</v>
          </cell>
        </row>
        <row r="343">
          <cell r="K343">
            <v>999.99</v>
          </cell>
          <cell r="L343">
            <v>999.99</v>
          </cell>
          <cell r="M343">
            <v>999.99</v>
          </cell>
          <cell r="N343">
            <v>999.99</v>
          </cell>
          <cell r="O343">
            <v>999.99</v>
          </cell>
          <cell r="P343">
            <v>999.99</v>
          </cell>
          <cell r="Q343">
            <v>999.99</v>
          </cell>
          <cell r="R343">
            <v>999.99</v>
          </cell>
          <cell r="S343">
            <v>999.99</v>
          </cell>
          <cell r="T343">
            <v>999.99</v>
          </cell>
          <cell r="U343">
            <v>999.99</v>
          </cell>
          <cell r="V343">
            <v>999.99</v>
          </cell>
          <cell r="W343">
            <v>999.99</v>
          </cell>
          <cell r="X343">
            <v>999.99</v>
          </cell>
          <cell r="Y343">
            <v>999.99</v>
          </cell>
          <cell r="Z343">
            <v>999.99</v>
          </cell>
          <cell r="AA343">
            <v>999.99</v>
          </cell>
          <cell r="AB343">
            <v>999.99</v>
          </cell>
          <cell r="AC343">
            <v>999.99</v>
          </cell>
          <cell r="AD343">
            <v>999.99</v>
          </cell>
        </row>
        <row r="344">
          <cell r="K344">
            <v>999.99</v>
          </cell>
          <cell r="L344">
            <v>999.99</v>
          </cell>
          <cell r="M344">
            <v>999.99</v>
          </cell>
          <cell r="N344">
            <v>999.99</v>
          </cell>
          <cell r="O344">
            <v>999.99</v>
          </cell>
          <cell r="P344">
            <v>999.99</v>
          </cell>
          <cell r="Q344">
            <v>999.99</v>
          </cell>
          <cell r="R344">
            <v>999.99</v>
          </cell>
          <cell r="S344">
            <v>999.99</v>
          </cell>
          <cell r="T344">
            <v>999.99</v>
          </cell>
          <cell r="U344">
            <v>999.99</v>
          </cell>
          <cell r="V344">
            <v>999.99</v>
          </cell>
          <cell r="W344">
            <v>999.99</v>
          </cell>
          <cell r="X344">
            <v>999.99</v>
          </cell>
          <cell r="Y344">
            <v>999.99</v>
          </cell>
          <cell r="Z344">
            <v>999.99</v>
          </cell>
          <cell r="AA344">
            <v>999.99</v>
          </cell>
          <cell r="AB344">
            <v>999.99</v>
          </cell>
          <cell r="AC344">
            <v>999.99</v>
          </cell>
          <cell r="AD344">
            <v>999.99</v>
          </cell>
        </row>
        <row r="345">
          <cell r="K345">
            <v>999.99</v>
          </cell>
          <cell r="L345">
            <v>999.99</v>
          </cell>
          <cell r="M345">
            <v>999.99</v>
          </cell>
          <cell r="N345">
            <v>999.99</v>
          </cell>
          <cell r="O345">
            <v>999.99</v>
          </cell>
          <cell r="P345">
            <v>999.99</v>
          </cell>
          <cell r="Q345">
            <v>999.99</v>
          </cell>
          <cell r="R345">
            <v>999.99</v>
          </cell>
          <cell r="S345">
            <v>999.99</v>
          </cell>
          <cell r="T345">
            <v>999.99</v>
          </cell>
          <cell r="U345">
            <v>999.99</v>
          </cell>
          <cell r="V345">
            <v>999.99</v>
          </cell>
          <cell r="W345">
            <v>999.99</v>
          </cell>
          <cell r="X345">
            <v>999.99</v>
          </cell>
          <cell r="Y345">
            <v>999.99</v>
          </cell>
          <cell r="Z345">
            <v>999.99</v>
          </cell>
          <cell r="AA345">
            <v>999.99</v>
          </cell>
          <cell r="AB345">
            <v>999.99</v>
          </cell>
          <cell r="AC345">
            <v>999.99</v>
          </cell>
          <cell r="AD345">
            <v>999.99</v>
          </cell>
        </row>
        <row r="346">
          <cell r="K346">
            <v>999.99</v>
          </cell>
          <cell r="L346">
            <v>999.99</v>
          </cell>
          <cell r="M346">
            <v>999.99</v>
          </cell>
          <cell r="N346">
            <v>999.99</v>
          </cell>
          <cell r="O346">
            <v>999.99</v>
          </cell>
          <cell r="P346">
            <v>999.99</v>
          </cell>
          <cell r="Q346">
            <v>999.99</v>
          </cell>
          <cell r="R346">
            <v>999.99</v>
          </cell>
          <cell r="S346">
            <v>999.99</v>
          </cell>
          <cell r="T346">
            <v>999.99</v>
          </cell>
          <cell r="U346">
            <v>999.99</v>
          </cell>
          <cell r="V346">
            <v>999.99</v>
          </cell>
          <cell r="W346">
            <v>999.99</v>
          </cell>
          <cell r="X346">
            <v>999.99</v>
          </cell>
          <cell r="Y346">
            <v>999.99</v>
          </cell>
          <cell r="Z346">
            <v>999.99</v>
          </cell>
          <cell r="AA346">
            <v>999.99</v>
          </cell>
          <cell r="AB346">
            <v>999.99</v>
          </cell>
          <cell r="AC346">
            <v>999.99</v>
          </cell>
          <cell r="AD346">
            <v>999.99</v>
          </cell>
        </row>
        <row r="347">
          <cell r="K347">
            <v>999.99</v>
          </cell>
          <cell r="L347">
            <v>999.99</v>
          </cell>
          <cell r="M347">
            <v>999.99</v>
          </cell>
          <cell r="N347">
            <v>999.99</v>
          </cell>
          <cell r="O347">
            <v>999.99</v>
          </cell>
          <cell r="P347">
            <v>999.99</v>
          </cell>
          <cell r="Q347">
            <v>999.99</v>
          </cell>
          <cell r="R347">
            <v>999.99</v>
          </cell>
          <cell r="S347">
            <v>999.99</v>
          </cell>
          <cell r="T347">
            <v>999.99</v>
          </cell>
          <cell r="U347">
            <v>999.99</v>
          </cell>
          <cell r="V347">
            <v>999.99</v>
          </cell>
          <cell r="W347">
            <v>999.99</v>
          </cell>
          <cell r="X347">
            <v>999.99</v>
          </cell>
          <cell r="Y347">
            <v>999.99</v>
          </cell>
          <cell r="Z347">
            <v>999.99</v>
          </cell>
          <cell r="AA347">
            <v>999.99</v>
          </cell>
          <cell r="AB347">
            <v>999.99</v>
          </cell>
          <cell r="AC347">
            <v>999.99</v>
          </cell>
          <cell r="AD347">
            <v>999.99</v>
          </cell>
        </row>
        <row r="348">
          <cell r="K348">
            <v>999.99</v>
          </cell>
          <cell r="L348">
            <v>999.99</v>
          </cell>
          <cell r="M348">
            <v>999.99</v>
          </cell>
          <cell r="N348">
            <v>999.99</v>
          </cell>
          <cell r="O348">
            <v>999.99</v>
          </cell>
          <cell r="P348">
            <v>999.99</v>
          </cell>
          <cell r="Q348">
            <v>999.99</v>
          </cell>
          <cell r="R348">
            <v>999.99</v>
          </cell>
          <cell r="S348">
            <v>999.99</v>
          </cell>
          <cell r="T348">
            <v>999.99</v>
          </cell>
          <cell r="U348">
            <v>999.99</v>
          </cell>
          <cell r="V348">
            <v>999.99</v>
          </cell>
          <cell r="W348">
            <v>999.99</v>
          </cell>
          <cell r="X348">
            <v>999.99</v>
          </cell>
          <cell r="Y348">
            <v>999.99</v>
          </cell>
          <cell r="Z348">
            <v>999.99</v>
          </cell>
          <cell r="AA348">
            <v>999.99</v>
          </cell>
          <cell r="AB348">
            <v>999.99</v>
          </cell>
          <cell r="AC348">
            <v>999.99</v>
          </cell>
          <cell r="AD348">
            <v>999.99</v>
          </cell>
        </row>
        <row r="349">
          <cell r="K349">
            <v>999.99</v>
          </cell>
          <cell r="L349">
            <v>999.99</v>
          </cell>
          <cell r="M349">
            <v>999.99</v>
          </cell>
          <cell r="N349">
            <v>999.99</v>
          </cell>
          <cell r="O349">
            <v>999.99</v>
          </cell>
          <cell r="P349">
            <v>999.99</v>
          </cell>
          <cell r="Q349">
            <v>999.99</v>
          </cell>
          <cell r="R349">
            <v>999.99</v>
          </cell>
          <cell r="S349">
            <v>999.99</v>
          </cell>
          <cell r="T349">
            <v>999.99</v>
          </cell>
          <cell r="U349">
            <v>999.99</v>
          </cell>
          <cell r="V349">
            <v>999.99</v>
          </cell>
          <cell r="W349">
            <v>999.99</v>
          </cell>
          <cell r="X349">
            <v>999.99</v>
          </cell>
          <cell r="Y349">
            <v>999.99</v>
          </cell>
          <cell r="Z349">
            <v>999.99</v>
          </cell>
          <cell r="AA349">
            <v>999.99</v>
          </cell>
          <cell r="AB349">
            <v>999.99</v>
          </cell>
          <cell r="AC349">
            <v>999.99</v>
          </cell>
          <cell r="AD349">
            <v>999.99</v>
          </cell>
        </row>
        <row r="350">
          <cell r="K350">
            <v>999.99</v>
          </cell>
          <cell r="L350">
            <v>999.99</v>
          </cell>
          <cell r="M350">
            <v>999.99</v>
          </cell>
          <cell r="N350">
            <v>999.99</v>
          </cell>
          <cell r="O350">
            <v>999.99</v>
          </cell>
          <cell r="P350">
            <v>999.99</v>
          </cell>
          <cell r="Q350">
            <v>999.99</v>
          </cell>
          <cell r="R350">
            <v>999.99</v>
          </cell>
          <cell r="S350">
            <v>999.99</v>
          </cell>
          <cell r="T350">
            <v>999.99</v>
          </cell>
          <cell r="U350">
            <v>999.99</v>
          </cell>
          <cell r="V350">
            <v>999.99</v>
          </cell>
          <cell r="W350">
            <v>999.99</v>
          </cell>
          <cell r="X350">
            <v>999.99</v>
          </cell>
          <cell r="Y350">
            <v>999.99</v>
          </cell>
          <cell r="Z350">
            <v>999.99</v>
          </cell>
          <cell r="AA350">
            <v>999.99</v>
          </cell>
          <cell r="AB350">
            <v>999.99</v>
          </cell>
          <cell r="AC350">
            <v>999.99</v>
          </cell>
          <cell r="AD350">
            <v>999.99</v>
          </cell>
        </row>
        <row r="351">
          <cell r="K351">
            <v>999.99</v>
          </cell>
          <cell r="L351">
            <v>999.99</v>
          </cell>
          <cell r="M351">
            <v>999.99</v>
          </cell>
          <cell r="N351">
            <v>999.99</v>
          </cell>
          <cell r="O351">
            <v>999.99</v>
          </cell>
          <cell r="P351">
            <v>999.99</v>
          </cell>
          <cell r="Q351">
            <v>999.99</v>
          </cell>
          <cell r="R351">
            <v>999.99</v>
          </cell>
          <cell r="S351">
            <v>999.99</v>
          </cell>
          <cell r="T351">
            <v>999.99</v>
          </cell>
          <cell r="U351">
            <v>999.99</v>
          </cell>
          <cell r="V351">
            <v>999.99</v>
          </cell>
          <cell r="W351">
            <v>999.99</v>
          </cell>
          <cell r="X351">
            <v>999.99</v>
          </cell>
          <cell r="Y351">
            <v>999.99</v>
          </cell>
          <cell r="Z351">
            <v>999.99</v>
          </cell>
          <cell r="AA351">
            <v>999.99</v>
          </cell>
          <cell r="AB351">
            <v>999.99</v>
          </cell>
          <cell r="AC351">
            <v>999.99</v>
          </cell>
          <cell r="AD351">
            <v>999.99</v>
          </cell>
        </row>
        <row r="352">
          <cell r="K352">
            <v>999.99</v>
          </cell>
          <cell r="L352">
            <v>999.99</v>
          </cell>
          <cell r="M352">
            <v>999.99</v>
          </cell>
          <cell r="N352">
            <v>999.99</v>
          </cell>
          <cell r="O352">
            <v>999.99</v>
          </cell>
          <cell r="P352">
            <v>999.99</v>
          </cell>
          <cell r="Q352">
            <v>999.99</v>
          </cell>
          <cell r="R352">
            <v>999.99</v>
          </cell>
          <cell r="S352">
            <v>999.99</v>
          </cell>
          <cell r="T352">
            <v>999.99</v>
          </cell>
          <cell r="U352">
            <v>999.99</v>
          </cell>
          <cell r="V352">
            <v>999.99</v>
          </cell>
          <cell r="W352">
            <v>999.99</v>
          </cell>
          <cell r="X352">
            <v>999.99</v>
          </cell>
          <cell r="Y352">
            <v>999.99</v>
          </cell>
          <cell r="Z352">
            <v>999.99</v>
          </cell>
          <cell r="AA352">
            <v>999.99</v>
          </cell>
          <cell r="AB352">
            <v>999.99</v>
          </cell>
          <cell r="AC352">
            <v>999.99</v>
          </cell>
          <cell r="AD352">
            <v>999.99</v>
          </cell>
        </row>
        <row r="353">
          <cell r="K353">
            <v>999.99</v>
          </cell>
          <cell r="L353">
            <v>999.99</v>
          </cell>
          <cell r="M353">
            <v>999.99</v>
          </cell>
          <cell r="N353">
            <v>999.99</v>
          </cell>
          <cell r="O353">
            <v>999.99</v>
          </cell>
          <cell r="P353">
            <v>999.99</v>
          </cell>
          <cell r="Q353">
            <v>999.99</v>
          </cell>
          <cell r="R353">
            <v>999.99</v>
          </cell>
          <cell r="S353">
            <v>999.99</v>
          </cell>
          <cell r="T353">
            <v>999.99</v>
          </cell>
          <cell r="U353">
            <v>999.99</v>
          </cell>
          <cell r="V353">
            <v>999.99</v>
          </cell>
          <cell r="W353">
            <v>999.99</v>
          </cell>
          <cell r="X353">
            <v>999.99</v>
          </cell>
          <cell r="Y353">
            <v>999.99</v>
          </cell>
          <cell r="Z353">
            <v>999.99</v>
          </cell>
          <cell r="AA353">
            <v>999.99</v>
          </cell>
          <cell r="AB353">
            <v>999.99</v>
          </cell>
          <cell r="AC353">
            <v>999.99</v>
          </cell>
          <cell r="AD353">
            <v>999.99</v>
          </cell>
        </row>
        <row r="354">
          <cell r="K354">
            <v>999.99</v>
          </cell>
          <cell r="L354">
            <v>999.99</v>
          </cell>
          <cell r="M354">
            <v>999.99</v>
          </cell>
          <cell r="N354">
            <v>999.99</v>
          </cell>
          <cell r="O354">
            <v>999.99</v>
          </cell>
          <cell r="P354">
            <v>999.99</v>
          </cell>
          <cell r="Q354">
            <v>999.99</v>
          </cell>
          <cell r="R354">
            <v>999.99</v>
          </cell>
          <cell r="S354">
            <v>999.99</v>
          </cell>
          <cell r="T354">
            <v>999.99</v>
          </cell>
          <cell r="U354">
            <v>999.99</v>
          </cell>
          <cell r="V354">
            <v>999.99</v>
          </cell>
          <cell r="W354">
            <v>999.99</v>
          </cell>
          <cell r="X354">
            <v>999.99</v>
          </cell>
          <cell r="Y354">
            <v>999.99</v>
          </cell>
          <cell r="Z354">
            <v>999.99</v>
          </cell>
          <cell r="AA354">
            <v>999.99</v>
          </cell>
          <cell r="AB354">
            <v>999.99</v>
          </cell>
          <cell r="AC354">
            <v>999.99</v>
          </cell>
          <cell r="AD354">
            <v>999.99</v>
          </cell>
        </row>
        <row r="355">
          <cell r="K355">
            <v>999.99</v>
          </cell>
          <cell r="L355">
            <v>999.99</v>
          </cell>
          <cell r="M355">
            <v>999.99</v>
          </cell>
          <cell r="N355">
            <v>999.99</v>
          </cell>
          <cell r="O355">
            <v>999.99</v>
          </cell>
          <cell r="P355">
            <v>999.99</v>
          </cell>
          <cell r="Q355">
            <v>999.99</v>
          </cell>
          <cell r="R355">
            <v>999.99</v>
          </cell>
          <cell r="S355">
            <v>999.99</v>
          </cell>
          <cell r="T355">
            <v>999.99</v>
          </cell>
          <cell r="U355">
            <v>999.99</v>
          </cell>
          <cell r="V355">
            <v>999.99</v>
          </cell>
          <cell r="W355">
            <v>999.99</v>
          </cell>
          <cell r="X355">
            <v>999.99</v>
          </cell>
          <cell r="Y355">
            <v>999.99</v>
          </cell>
          <cell r="Z355">
            <v>999.99</v>
          </cell>
          <cell r="AA355">
            <v>999.99</v>
          </cell>
          <cell r="AB355">
            <v>999.99</v>
          </cell>
          <cell r="AC355">
            <v>999.99</v>
          </cell>
          <cell r="AD355">
            <v>999.99</v>
          </cell>
        </row>
        <row r="356">
          <cell r="K356">
            <v>999.99</v>
          </cell>
          <cell r="L356">
            <v>999.99</v>
          </cell>
          <cell r="M356">
            <v>999.99</v>
          </cell>
          <cell r="N356">
            <v>999.99</v>
          </cell>
          <cell r="O356">
            <v>999.99</v>
          </cell>
          <cell r="P356">
            <v>999.99</v>
          </cell>
          <cell r="Q356">
            <v>999.99</v>
          </cell>
          <cell r="R356">
            <v>999.99</v>
          </cell>
          <cell r="S356">
            <v>999.99</v>
          </cell>
          <cell r="T356">
            <v>999.99</v>
          </cell>
          <cell r="U356">
            <v>999.99</v>
          </cell>
          <cell r="V356">
            <v>999.99</v>
          </cell>
          <cell r="W356">
            <v>999.99</v>
          </cell>
          <cell r="X356">
            <v>999.99</v>
          </cell>
          <cell r="Y356">
            <v>999.99</v>
          </cell>
          <cell r="Z356">
            <v>999.99</v>
          </cell>
          <cell r="AA356">
            <v>999.99</v>
          </cell>
          <cell r="AB356">
            <v>999.99</v>
          </cell>
          <cell r="AC356">
            <v>999.99</v>
          </cell>
          <cell r="AD356">
            <v>999.99</v>
          </cell>
        </row>
        <row r="357">
          <cell r="K357">
            <v>999.99</v>
          </cell>
          <cell r="L357">
            <v>999.99</v>
          </cell>
          <cell r="M357">
            <v>999.99</v>
          </cell>
          <cell r="N357">
            <v>999.99</v>
          </cell>
          <cell r="O357">
            <v>999.99</v>
          </cell>
          <cell r="P357">
            <v>999.99</v>
          </cell>
          <cell r="Q357">
            <v>999.99</v>
          </cell>
          <cell r="R357">
            <v>999.99</v>
          </cell>
          <cell r="S357">
            <v>999.99</v>
          </cell>
          <cell r="T357">
            <v>999.99</v>
          </cell>
          <cell r="U357">
            <v>999.99</v>
          </cell>
          <cell r="V357">
            <v>999.99</v>
          </cell>
          <cell r="W357">
            <v>999.99</v>
          </cell>
          <cell r="X357">
            <v>999.99</v>
          </cell>
          <cell r="Y357">
            <v>999.99</v>
          </cell>
          <cell r="Z357">
            <v>999.99</v>
          </cell>
          <cell r="AA357">
            <v>999.99</v>
          </cell>
          <cell r="AB357">
            <v>999.99</v>
          </cell>
          <cell r="AC357">
            <v>999.99</v>
          </cell>
          <cell r="AD357">
            <v>999.99</v>
          </cell>
        </row>
        <row r="358">
          <cell r="K358">
            <v>999.99</v>
          </cell>
          <cell r="L358">
            <v>999.99</v>
          </cell>
          <cell r="M358">
            <v>999.99</v>
          </cell>
          <cell r="N358">
            <v>999.99</v>
          </cell>
          <cell r="O358">
            <v>999.99</v>
          </cell>
          <cell r="P358">
            <v>999.99</v>
          </cell>
          <cell r="Q358">
            <v>999.99</v>
          </cell>
          <cell r="R358">
            <v>999.99</v>
          </cell>
          <cell r="S358">
            <v>999.99</v>
          </cell>
          <cell r="T358">
            <v>999.99</v>
          </cell>
          <cell r="U358">
            <v>999.99</v>
          </cell>
          <cell r="V358">
            <v>999.99</v>
          </cell>
          <cell r="W358">
            <v>999.99</v>
          </cell>
          <cell r="X358">
            <v>999.99</v>
          </cell>
          <cell r="Y358">
            <v>999.99</v>
          </cell>
          <cell r="Z358">
            <v>999.99</v>
          </cell>
          <cell r="AA358">
            <v>999.99</v>
          </cell>
          <cell r="AB358">
            <v>999.99</v>
          </cell>
          <cell r="AC358">
            <v>999.99</v>
          </cell>
          <cell r="AD358">
            <v>999.99</v>
          </cell>
        </row>
        <row r="359">
          <cell r="K359">
            <v>999.99</v>
          </cell>
          <cell r="L359">
            <v>999.99</v>
          </cell>
          <cell r="M359">
            <v>999.99</v>
          </cell>
          <cell r="N359">
            <v>999.99</v>
          </cell>
          <cell r="O359">
            <v>999.99</v>
          </cell>
          <cell r="P359">
            <v>999.99</v>
          </cell>
          <cell r="Q359">
            <v>999.99</v>
          </cell>
          <cell r="R359">
            <v>999.99</v>
          </cell>
          <cell r="S359">
            <v>999.99</v>
          </cell>
          <cell r="T359">
            <v>999.99</v>
          </cell>
          <cell r="U359">
            <v>999.99</v>
          </cell>
          <cell r="V359">
            <v>999.99</v>
          </cell>
          <cell r="W359">
            <v>999.99</v>
          </cell>
          <cell r="X359">
            <v>999.99</v>
          </cell>
          <cell r="Y359">
            <v>999.99</v>
          </cell>
          <cell r="Z359">
            <v>999.99</v>
          </cell>
          <cell r="AA359">
            <v>999.99</v>
          </cell>
          <cell r="AB359">
            <v>999.99</v>
          </cell>
          <cell r="AC359">
            <v>999.99</v>
          </cell>
          <cell r="AD359">
            <v>999.99</v>
          </cell>
        </row>
        <row r="360">
          <cell r="K360">
            <v>999.99</v>
          </cell>
          <cell r="L360">
            <v>999.99</v>
          </cell>
          <cell r="M360">
            <v>999.99</v>
          </cell>
          <cell r="N360">
            <v>999.99</v>
          </cell>
          <cell r="O360">
            <v>999.99</v>
          </cell>
          <cell r="P360">
            <v>999.99</v>
          </cell>
          <cell r="Q360">
            <v>999.99</v>
          </cell>
          <cell r="R360">
            <v>999.99</v>
          </cell>
          <cell r="S360">
            <v>999.99</v>
          </cell>
          <cell r="T360">
            <v>999.99</v>
          </cell>
          <cell r="U360">
            <v>999.99</v>
          </cell>
          <cell r="V360">
            <v>999.99</v>
          </cell>
          <cell r="W360">
            <v>999.99</v>
          </cell>
          <cell r="X360">
            <v>999.99</v>
          </cell>
          <cell r="Y360">
            <v>999.99</v>
          </cell>
          <cell r="Z360">
            <v>999.99</v>
          </cell>
          <cell r="AA360">
            <v>999.99</v>
          </cell>
          <cell r="AB360">
            <v>999.99</v>
          </cell>
          <cell r="AC360">
            <v>999.99</v>
          </cell>
          <cell r="AD360">
            <v>999.99</v>
          </cell>
        </row>
        <row r="361">
          <cell r="K361">
            <v>999.99</v>
          </cell>
          <cell r="L361">
            <v>999.99</v>
          </cell>
          <cell r="M361">
            <v>999.99</v>
          </cell>
          <cell r="N361">
            <v>999.99</v>
          </cell>
          <cell r="O361">
            <v>999.99</v>
          </cell>
          <cell r="P361">
            <v>999.99</v>
          </cell>
          <cell r="Q361">
            <v>999.99</v>
          </cell>
          <cell r="R361">
            <v>999.99</v>
          </cell>
          <cell r="S361">
            <v>999.99</v>
          </cell>
          <cell r="T361">
            <v>999.99</v>
          </cell>
          <cell r="U361">
            <v>999.99</v>
          </cell>
          <cell r="V361">
            <v>999.99</v>
          </cell>
          <cell r="W361">
            <v>999.99</v>
          </cell>
          <cell r="X361">
            <v>999.99</v>
          </cell>
          <cell r="Y361">
            <v>999.99</v>
          </cell>
          <cell r="Z361">
            <v>999.99</v>
          </cell>
          <cell r="AA361">
            <v>999.99</v>
          </cell>
          <cell r="AB361">
            <v>999.99</v>
          </cell>
          <cell r="AC361">
            <v>999.99</v>
          </cell>
          <cell r="AD361">
            <v>999.99</v>
          </cell>
        </row>
        <row r="362">
          <cell r="K362">
            <v>999.99</v>
          </cell>
          <cell r="L362">
            <v>999.99</v>
          </cell>
          <cell r="M362">
            <v>999.99</v>
          </cell>
          <cell r="N362">
            <v>999.99</v>
          </cell>
          <cell r="O362">
            <v>999.99</v>
          </cell>
          <cell r="P362">
            <v>999.99</v>
          </cell>
          <cell r="Q362">
            <v>999.99</v>
          </cell>
          <cell r="R362">
            <v>999.99</v>
          </cell>
          <cell r="S362">
            <v>999.99</v>
          </cell>
          <cell r="T362">
            <v>999.99</v>
          </cell>
          <cell r="U362">
            <v>999.99</v>
          </cell>
          <cell r="V362">
            <v>999.99</v>
          </cell>
          <cell r="W362">
            <v>999.99</v>
          </cell>
          <cell r="X362">
            <v>999.99</v>
          </cell>
          <cell r="Y362">
            <v>999.99</v>
          </cell>
          <cell r="Z362">
            <v>999.99</v>
          </cell>
          <cell r="AA362">
            <v>999.99</v>
          </cell>
          <cell r="AB362">
            <v>999.99</v>
          </cell>
          <cell r="AC362">
            <v>999.99</v>
          </cell>
          <cell r="AD362">
            <v>999.99</v>
          </cell>
        </row>
        <row r="363">
          <cell r="K363">
            <v>999.99</v>
          </cell>
          <cell r="L363">
            <v>999.99</v>
          </cell>
          <cell r="M363">
            <v>999.99</v>
          </cell>
          <cell r="N363">
            <v>999.99</v>
          </cell>
          <cell r="O363">
            <v>999.99</v>
          </cell>
          <cell r="P363">
            <v>999.99</v>
          </cell>
          <cell r="Q363">
            <v>999.99</v>
          </cell>
          <cell r="R363">
            <v>999.99</v>
          </cell>
          <cell r="S363">
            <v>999.99</v>
          </cell>
          <cell r="T363">
            <v>999.99</v>
          </cell>
          <cell r="U363">
            <v>999.99</v>
          </cell>
          <cell r="V363">
            <v>999.99</v>
          </cell>
          <cell r="W363">
            <v>999.99</v>
          </cell>
          <cell r="X363">
            <v>999.99</v>
          </cell>
          <cell r="Y363">
            <v>999.99</v>
          </cell>
          <cell r="Z363">
            <v>999.99</v>
          </cell>
          <cell r="AA363">
            <v>999.99</v>
          </cell>
          <cell r="AB363">
            <v>999.99</v>
          </cell>
          <cell r="AC363">
            <v>999.99</v>
          </cell>
          <cell r="AD363">
            <v>999.99</v>
          </cell>
        </row>
        <row r="364">
          <cell r="K364">
            <v>999.99</v>
          </cell>
          <cell r="L364">
            <v>999.99</v>
          </cell>
          <cell r="M364">
            <v>999.99</v>
          </cell>
          <cell r="N364">
            <v>999.99</v>
          </cell>
          <cell r="O364">
            <v>999.99</v>
          </cell>
          <cell r="P364">
            <v>999.99</v>
          </cell>
          <cell r="Q364">
            <v>999.99</v>
          </cell>
          <cell r="R364">
            <v>999.99</v>
          </cell>
          <cell r="S364">
            <v>999.99</v>
          </cell>
          <cell r="T364">
            <v>999.99</v>
          </cell>
          <cell r="U364">
            <v>999.99</v>
          </cell>
          <cell r="V364">
            <v>999.99</v>
          </cell>
          <cell r="W364">
            <v>999.99</v>
          </cell>
          <cell r="X364">
            <v>999.99</v>
          </cell>
          <cell r="Y364">
            <v>999.99</v>
          </cell>
          <cell r="Z364">
            <v>999.99</v>
          </cell>
          <cell r="AA364">
            <v>999.99</v>
          </cell>
          <cell r="AB364">
            <v>999.99</v>
          </cell>
          <cell r="AC364">
            <v>999.99</v>
          </cell>
          <cell r="AD364">
            <v>999.99</v>
          </cell>
        </row>
        <row r="365">
          <cell r="K365">
            <v>999.99</v>
          </cell>
          <cell r="L365">
            <v>999.99</v>
          </cell>
          <cell r="M365">
            <v>999.99</v>
          </cell>
          <cell r="N365">
            <v>999.99</v>
          </cell>
          <cell r="O365">
            <v>999.99</v>
          </cell>
          <cell r="P365">
            <v>999.99</v>
          </cell>
          <cell r="Q365">
            <v>999.99</v>
          </cell>
          <cell r="R365">
            <v>999.99</v>
          </cell>
          <cell r="S365">
            <v>999.99</v>
          </cell>
          <cell r="T365">
            <v>999.99</v>
          </cell>
          <cell r="U365">
            <v>999.99</v>
          </cell>
          <cell r="V365">
            <v>999.99</v>
          </cell>
          <cell r="W365">
            <v>999.99</v>
          </cell>
          <cell r="X365">
            <v>999.99</v>
          </cell>
          <cell r="Y365">
            <v>999.99</v>
          </cell>
          <cell r="Z365">
            <v>999.99</v>
          </cell>
          <cell r="AA365">
            <v>999.99</v>
          </cell>
          <cell r="AB365">
            <v>999.99</v>
          </cell>
          <cell r="AC365">
            <v>999.99</v>
          </cell>
          <cell r="AD365">
            <v>999.99</v>
          </cell>
        </row>
        <row r="366">
          <cell r="K366">
            <v>999.99</v>
          </cell>
          <cell r="L366">
            <v>999.99</v>
          </cell>
          <cell r="M366">
            <v>999.99</v>
          </cell>
          <cell r="N366">
            <v>999.99</v>
          </cell>
          <cell r="O366">
            <v>999.99</v>
          </cell>
          <cell r="P366">
            <v>999.99</v>
          </cell>
          <cell r="Q366">
            <v>999.99</v>
          </cell>
          <cell r="R366">
            <v>999.99</v>
          </cell>
          <cell r="S366">
            <v>999.99</v>
          </cell>
          <cell r="T366">
            <v>999.99</v>
          </cell>
          <cell r="U366">
            <v>999.99</v>
          </cell>
          <cell r="V366">
            <v>999.99</v>
          </cell>
          <cell r="W366">
            <v>999.99</v>
          </cell>
          <cell r="X366">
            <v>999.99</v>
          </cell>
          <cell r="Y366">
            <v>999.99</v>
          </cell>
          <cell r="Z366">
            <v>999.99</v>
          </cell>
          <cell r="AA366">
            <v>999.99</v>
          </cell>
          <cell r="AB366">
            <v>999.99</v>
          </cell>
          <cell r="AC366">
            <v>999.99</v>
          </cell>
          <cell r="AD366">
            <v>999.99</v>
          </cell>
        </row>
        <row r="367">
          <cell r="K367">
            <v>999.99</v>
          </cell>
          <cell r="L367">
            <v>999.99</v>
          </cell>
          <cell r="M367">
            <v>999.99</v>
          </cell>
          <cell r="N367">
            <v>999.99</v>
          </cell>
          <cell r="O367">
            <v>999.99</v>
          </cell>
          <cell r="P367">
            <v>999.99</v>
          </cell>
          <cell r="Q367">
            <v>999.99</v>
          </cell>
          <cell r="R367">
            <v>999.99</v>
          </cell>
          <cell r="S367">
            <v>999.99</v>
          </cell>
          <cell r="T367">
            <v>999.99</v>
          </cell>
          <cell r="U367">
            <v>999.99</v>
          </cell>
          <cell r="V367">
            <v>999.99</v>
          </cell>
          <cell r="W367">
            <v>999.99</v>
          </cell>
          <cell r="X367">
            <v>999.99</v>
          </cell>
          <cell r="Y367">
            <v>999.99</v>
          </cell>
          <cell r="Z367">
            <v>999.99</v>
          </cell>
          <cell r="AA367">
            <v>999.99</v>
          </cell>
          <cell r="AB367">
            <v>999.99</v>
          </cell>
          <cell r="AC367">
            <v>999.99</v>
          </cell>
          <cell r="AD367">
            <v>999.99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367"/>
  <sheetViews>
    <sheetView tabSelected="1" workbookViewId="0">
      <selection activeCell="AE7" sqref="AE7"/>
    </sheetView>
  </sheetViews>
  <sheetFormatPr baseColWidth="10" defaultColWidth="8.83203125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36" max="36" width="10" customWidth="1"/>
  </cols>
  <sheetData>
    <row r="1" spans="1:31" ht="24" customHeight="1" x14ac:dyDescent="0.2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 t="s">
        <v>1</v>
      </c>
      <c r="L1" s="72"/>
      <c r="M1" s="72"/>
      <c r="N1" s="72"/>
      <c r="O1" s="72"/>
      <c r="P1" s="73"/>
      <c r="Q1" s="74" t="s">
        <v>2</v>
      </c>
      <c r="R1" s="72"/>
      <c r="S1" s="72"/>
      <c r="T1" s="72"/>
      <c r="U1" s="72"/>
      <c r="V1" s="72"/>
      <c r="W1" s="72"/>
      <c r="X1" s="72"/>
      <c r="Y1" s="72"/>
      <c r="Z1" s="72"/>
      <c r="AA1" s="73"/>
      <c r="AB1" s="75" t="s">
        <v>3</v>
      </c>
      <c r="AC1" s="72"/>
      <c r="AD1" s="73"/>
    </row>
    <row r="2" spans="1:31" ht="84" customHeight="1" x14ac:dyDescent="0.2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5" t="s">
        <v>14</v>
      </c>
      <c r="L2" s="19" t="s">
        <v>15</v>
      </c>
      <c r="M2" s="19" t="s">
        <v>16</v>
      </c>
      <c r="N2" s="19" t="s">
        <v>17</v>
      </c>
      <c r="O2" s="19" t="s">
        <v>18</v>
      </c>
      <c r="P2" s="19" t="s">
        <v>19</v>
      </c>
      <c r="Q2" s="6" t="s">
        <v>20</v>
      </c>
      <c r="R2" s="20" t="s">
        <v>21</v>
      </c>
      <c r="S2" s="20" t="s">
        <v>22</v>
      </c>
      <c r="T2" s="20" t="s">
        <v>23</v>
      </c>
      <c r="U2" s="20" t="s">
        <v>24</v>
      </c>
      <c r="V2" s="20" t="s">
        <v>25</v>
      </c>
      <c r="W2" s="20" t="s">
        <v>26</v>
      </c>
      <c r="X2" s="20" t="s">
        <v>27</v>
      </c>
      <c r="Y2" s="20" t="s">
        <v>28</v>
      </c>
      <c r="Z2" s="23" t="s">
        <v>29</v>
      </c>
      <c r="AA2" s="23" t="s">
        <v>30</v>
      </c>
      <c r="AB2" s="7" t="s">
        <v>31</v>
      </c>
      <c r="AC2" s="21" t="s">
        <v>32</v>
      </c>
      <c r="AD2" s="21" t="s">
        <v>33</v>
      </c>
      <c r="AE2" s="56" t="s">
        <v>1026</v>
      </c>
    </row>
    <row r="3" spans="1:31" x14ac:dyDescent="0.2">
      <c r="A3" s="9">
        <v>40228</v>
      </c>
      <c r="B3" s="10" t="s">
        <v>34</v>
      </c>
      <c r="C3" s="11" t="s">
        <v>35</v>
      </c>
      <c r="D3" s="11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8">
        <v>999.99</v>
      </c>
      <c r="L3" s="18">
        <v>999.99</v>
      </c>
      <c r="M3" s="18">
        <v>999.99</v>
      </c>
      <c r="N3" s="18">
        <v>999.99</v>
      </c>
      <c r="O3" s="18">
        <v>999.99</v>
      </c>
      <c r="P3" s="18">
        <v>999.99</v>
      </c>
      <c r="Q3" s="17">
        <v>999.99</v>
      </c>
      <c r="R3" s="17">
        <v>999.99</v>
      </c>
      <c r="S3" s="17">
        <v>999.99</v>
      </c>
      <c r="T3" s="17">
        <v>999.99</v>
      </c>
      <c r="U3" s="17">
        <v>999.99</v>
      </c>
      <c r="V3" s="17">
        <v>999.99</v>
      </c>
      <c r="W3" s="17">
        <v>999.99</v>
      </c>
      <c r="X3" s="17">
        <v>999.99</v>
      </c>
      <c r="Y3" s="17">
        <v>999.99</v>
      </c>
      <c r="Z3" s="24">
        <v>999.99</v>
      </c>
      <c r="AA3" s="24">
        <v>999.99</v>
      </c>
      <c r="AB3" s="16">
        <v>999.99</v>
      </c>
      <c r="AC3" s="22">
        <v>287.94</v>
      </c>
      <c r="AD3" s="22">
        <v>999.99</v>
      </c>
    </row>
    <row r="4" spans="1:31" x14ac:dyDescent="0.2">
      <c r="A4" s="9">
        <v>41446</v>
      </c>
      <c r="B4" s="10" t="s">
        <v>43</v>
      </c>
      <c r="C4" s="11" t="s">
        <v>44</v>
      </c>
      <c r="D4" s="11" t="s">
        <v>45</v>
      </c>
      <c r="E4" s="10" t="s">
        <v>37</v>
      </c>
      <c r="F4" s="10" t="s">
        <v>46</v>
      </c>
      <c r="G4" s="10" t="s">
        <v>39</v>
      </c>
      <c r="H4" s="10" t="s">
        <v>47</v>
      </c>
      <c r="I4" s="10" t="s">
        <v>41</v>
      </c>
      <c r="J4" s="10" t="s">
        <v>48</v>
      </c>
      <c r="K4" s="18">
        <v>999.99</v>
      </c>
      <c r="L4" s="18">
        <v>319.39999999999998</v>
      </c>
      <c r="M4" s="18">
        <v>243.92</v>
      </c>
      <c r="N4" s="18">
        <v>999.99</v>
      </c>
      <c r="O4" s="18">
        <v>999.99</v>
      </c>
      <c r="P4" s="18">
        <v>999.99</v>
      </c>
      <c r="Q4" s="17">
        <v>999.99</v>
      </c>
      <c r="R4" s="17">
        <v>999.99</v>
      </c>
      <c r="S4" s="17">
        <v>999.99</v>
      </c>
      <c r="T4" s="17">
        <v>999.99</v>
      </c>
      <c r="U4" s="17">
        <v>999.99</v>
      </c>
      <c r="V4" s="17">
        <v>999.99</v>
      </c>
      <c r="W4" s="17">
        <v>999.99</v>
      </c>
      <c r="X4" s="17">
        <v>999.99</v>
      </c>
      <c r="Y4" s="17">
        <v>999.99</v>
      </c>
      <c r="Z4" s="24">
        <v>999.99</v>
      </c>
      <c r="AA4" s="24">
        <v>999.99</v>
      </c>
      <c r="AB4" s="16">
        <v>999.99</v>
      </c>
      <c r="AC4" s="22">
        <v>999.99</v>
      </c>
      <c r="AD4" s="22">
        <v>999.99</v>
      </c>
    </row>
    <row r="5" spans="1:31" x14ac:dyDescent="0.2">
      <c r="A5" s="9">
        <v>40915</v>
      </c>
      <c r="B5" s="10" t="s">
        <v>49</v>
      </c>
      <c r="C5" s="11" t="s">
        <v>50</v>
      </c>
      <c r="D5" s="11" t="s">
        <v>51</v>
      </c>
      <c r="E5" s="10" t="s">
        <v>37</v>
      </c>
      <c r="F5" s="10" t="s">
        <v>46</v>
      </c>
      <c r="G5" s="10" t="s">
        <v>39</v>
      </c>
      <c r="H5" s="10" t="s">
        <v>47</v>
      </c>
      <c r="I5" s="10" t="s">
        <v>41</v>
      </c>
      <c r="J5" s="10" t="s">
        <v>42</v>
      </c>
      <c r="K5" s="18">
        <v>999.99</v>
      </c>
      <c r="L5" s="18">
        <v>999.99</v>
      </c>
      <c r="M5" s="18">
        <v>999.99</v>
      </c>
      <c r="N5" s="18">
        <v>999.99</v>
      </c>
      <c r="O5" s="18">
        <v>999.99</v>
      </c>
      <c r="P5" s="18">
        <v>999.99</v>
      </c>
      <c r="Q5" s="17">
        <v>999.99</v>
      </c>
      <c r="R5" s="17">
        <v>999.99</v>
      </c>
      <c r="S5" s="17">
        <v>999.99</v>
      </c>
      <c r="T5" s="17">
        <v>999.99</v>
      </c>
      <c r="U5" s="17">
        <v>999.99</v>
      </c>
      <c r="V5" s="17">
        <v>999.99</v>
      </c>
      <c r="W5" s="17">
        <v>999.99</v>
      </c>
      <c r="X5" s="17">
        <v>999.99</v>
      </c>
      <c r="Y5" s="17">
        <v>999.99</v>
      </c>
      <c r="Z5" s="24">
        <v>999.99</v>
      </c>
      <c r="AA5" s="24">
        <v>999.99</v>
      </c>
      <c r="AB5" s="16">
        <v>999.99</v>
      </c>
      <c r="AC5" s="22">
        <v>999.99</v>
      </c>
      <c r="AD5" s="22">
        <v>999.99</v>
      </c>
    </row>
    <row r="6" spans="1:31" x14ac:dyDescent="0.2">
      <c r="A6" s="9">
        <v>40181</v>
      </c>
      <c r="B6" s="10" t="s">
        <v>52</v>
      </c>
      <c r="C6" s="11" t="s">
        <v>53</v>
      </c>
      <c r="D6" s="11" t="s">
        <v>54</v>
      </c>
      <c r="E6" s="10" t="s">
        <v>55</v>
      </c>
      <c r="F6" s="10" t="s">
        <v>56</v>
      </c>
      <c r="G6" s="10" t="s">
        <v>39</v>
      </c>
      <c r="H6" s="10" t="s">
        <v>40</v>
      </c>
      <c r="I6" s="10" t="s">
        <v>41</v>
      </c>
      <c r="J6" s="10" t="s">
        <v>42</v>
      </c>
      <c r="K6" s="18">
        <v>999.99</v>
      </c>
      <c r="L6" s="18">
        <v>999.99</v>
      </c>
      <c r="M6" s="18">
        <v>999.99</v>
      </c>
      <c r="N6" s="18">
        <v>999.99</v>
      </c>
      <c r="O6" s="18">
        <v>999.99</v>
      </c>
      <c r="P6" s="18">
        <v>999.99</v>
      </c>
      <c r="Q6" s="17">
        <v>999.99</v>
      </c>
      <c r="R6" s="17">
        <v>999.99</v>
      </c>
      <c r="S6" s="17">
        <v>999.99</v>
      </c>
      <c r="T6" s="17">
        <v>999.99</v>
      </c>
      <c r="U6" s="17">
        <v>999.99</v>
      </c>
      <c r="V6" s="17">
        <v>999.99</v>
      </c>
      <c r="W6" s="17">
        <v>999.99</v>
      </c>
      <c r="X6" s="17">
        <v>999.99</v>
      </c>
      <c r="Y6" s="17">
        <v>999.99</v>
      </c>
      <c r="Z6" s="24">
        <v>999.99</v>
      </c>
      <c r="AA6" s="24">
        <v>999.99</v>
      </c>
      <c r="AB6" s="16">
        <v>999.99</v>
      </c>
      <c r="AC6" s="22">
        <v>999.99</v>
      </c>
      <c r="AD6" s="22">
        <v>999.99</v>
      </c>
    </row>
    <row r="7" spans="1:31" x14ac:dyDescent="0.2">
      <c r="A7" s="9">
        <v>40197</v>
      </c>
      <c r="B7" s="10" t="s">
        <v>57</v>
      </c>
      <c r="C7" s="11" t="s">
        <v>58</v>
      </c>
      <c r="D7" s="11" t="s">
        <v>59</v>
      </c>
      <c r="E7" s="10" t="s">
        <v>55</v>
      </c>
      <c r="F7" s="10" t="s">
        <v>60</v>
      </c>
      <c r="G7" s="10" t="s">
        <v>39</v>
      </c>
      <c r="H7" s="10" t="s">
        <v>40</v>
      </c>
      <c r="I7" s="10" t="s">
        <v>41</v>
      </c>
      <c r="J7" s="10" t="s">
        <v>42</v>
      </c>
      <c r="K7" s="18">
        <v>999.99</v>
      </c>
      <c r="L7" s="18">
        <v>999.99</v>
      </c>
      <c r="M7" s="18">
        <v>999.99</v>
      </c>
      <c r="N7" s="18">
        <v>999.99</v>
      </c>
      <c r="O7" s="18">
        <v>999.99</v>
      </c>
      <c r="P7" s="18">
        <v>228.74</v>
      </c>
      <c r="Q7" s="17">
        <v>203.5</v>
      </c>
      <c r="R7" s="17">
        <v>999.99</v>
      </c>
      <c r="S7" s="17">
        <v>999.99</v>
      </c>
      <c r="T7" s="17">
        <v>999.99</v>
      </c>
      <c r="U7" s="17">
        <v>214.75</v>
      </c>
      <c r="V7" s="17">
        <v>999.99</v>
      </c>
      <c r="W7" s="17">
        <v>999.99</v>
      </c>
      <c r="X7" s="17">
        <v>999.99</v>
      </c>
      <c r="Y7" s="17">
        <v>999.99</v>
      </c>
      <c r="Z7" s="24">
        <v>999.99</v>
      </c>
      <c r="AA7" s="24">
        <v>999.99</v>
      </c>
      <c r="AB7" s="16">
        <v>208.81</v>
      </c>
      <c r="AC7" s="22">
        <v>999.99</v>
      </c>
      <c r="AD7" s="22">
        <v>999.99</v>
      </c>
    </row>
    <row r="8" spans="1:31" x14ac:dyDescent="0.2">
      <c r="A8" s="9">
        <v>40195</v>
      </c>
      <c r="B8" s="10" t="s">
        <v>61</v>
      </c>
      <c r="C8" s="11" t="s">
        <v>62</v>
      </c>
      <c r="D8" s="11" t="s">
        <v>63</v>
      </c>
      <c r="E8" s="10" t="s">
        <v>55</v>
      </c>
      <c r="F8" s="10" t="s">
        <v>64</v>
      </c>
      <c r="G8" s="10" t="s">
        <v>39</v>
      </c>
      <c r="H8" s="10" t="s">
        <v>40</v>
      </c>
      <c r="I8" s="10" t="s">
        <v>41</v>
      </c>
      <c r="J8" s="10" t="s">
        <v>42</v>
      </c>
      <c r="K8" s="18">
        <v>147.59</v>
      </c>
      <c r="L8" s="18">
        <v>999.99</v>
      </c>
      <c r="M8" s="18">
        <v>999.99</v>
      </c>
      <c r="N8" s="18">
        <v>140.91999999999999</v>
      </c>
      <c r="O8" s="18">
        <v>124.06</v>
      </c>
      <c r="P8" s="18">
        <v>999.99</v>
      </c>
      <c r="Q8" s="17">
        <v>207.47</v>
      </c>
      <c r="R8" s="17">
        <v>999.99</v>
      </c>
      <c r="S8" s="17">
        <v>999.99</v>
      </c>
      <c r="T8" s="17">
        <v>165.93</v>
      </c>
      <c r="U8" s="17">
        <v>999.99</v>
      </c>
      <c r="V8" s="17">
        <v>999.99</v>
      </c>
      <c r="W8" s="17">
        <v>999.99</v>
      </c>
      <c r="X8" s="17">
        <v>999.99</v>
      </c>
      <c r="Y8" s="17">
        <v>999.99</v>
      </c>
      <c r="Z8" s="24">
        <v>999.99</v>
      </c>
      <c r="AA8" s="24">
        <v>999.99</v>
      </c>
      <c r="AB8" s="16">
        <v>999.99</v>
      </c>
      <c r="AC8" s="22">
        <v>999.99</v>
      </c>
      <c r="AD8" s="22">
        <v>999.99</v>
      </c>
    </row>
    <row r="9" spans="1:31" x14ac:dyDescent="0.2">
      <c r="A9" s="9">
        <v>40198</v>
      </c>
      <c r="B9" s="10" t="s">
        <v>65</v>
      </c>
      <c r="C9" s="11" t="s">
        <v>66</v>
      </c>
      <c r="D9" s="11" t="s">
        <v>67</v>
      </c>
      <c r="E9" s="10" t="s">
        <v>55</v>
      </c>
      <c r="F9" s="10" t="s">
        <v>68</v>
      </c>
      <c r="G9" s="10" t="s">
        <v>39</v>
      </c>
      <c r="H9" s="10" t="s">
        <v>40</v>
      </c>
      <c r="I9" s="10" t="s">
        <v>41</v>
      </c>
      <c r="J9" s="10" t="s">
        <v>42</v>
      </c>
      <c r="K9" s="18">
        <v>999.99</v>
      </c>
      <c r="L9" s="18">
        <v>999.99</v>
      </c>
      <c r="M9" s="18">
        <v>999.99</v>
      </c>
      <c r="N9" s="18">
        <v>999.99</v>
      </c>
      <c r="O9" s="18">
        <v>999.99</v>
      </c>
      <c r="P9" s="18">
        <v>999.99</v>
      </c>
      <c r="Q9" s="17">
        <v>999.99</v>
      </c>
      <c r="R9" s="17">
        <v>999.99</v>
      </c>
      <c r="S9" s="17">
        <v>999.99</v>
      </c>
      <c r="T9" s="17">
        <v>999.99</v>
      </c>
      <c r="U9" s="17">
        <v>999.99</v>
      </c>
      <c r="V9" s="17">
        <v>999.99</v>
      </c>
      <c r="W9" s="17">
        <v>999.99</v>
      </c>
      <c r="X9" s="17">
        <v>999.99</v>
      </c>
      <c r="Y9" s="17">
        <v>999.99</v>
      </c>
      <c r="Z9" s="24">
        <v>999.99</v>
      </c>
      <c r="AA9" s="24">
        <v>999.99</v>
      </c>
      <c r="AB9" s="16">
        <v>999.99</v>
      </c>
      <c r="AC9" s="22">
        <v>999.99</v>
      </c>
      <c r="AD9" s="22">
        <v>999.99</v>
      </c>
    </row>
    <row r="10" spans="1:31" x14ac:dyDescent="0.2">
      <c r="A10" s="9">
        <v>40204</v>
      </c>
      <c r="B10" s="10" t="s">
        <v>69</v>
      </c>
      <c r="C10" s="11" t="s">
        <v>70</v>
      </c>
      <c r="D10" s="11" t="s">
        <v>71</v>
      </c>
      <c r="E10" s="10" t="s">
        <v>55</v>
      </c>
      <c r="F10" s="10" t="s">
        <v>64</v>
      </c>
      <c r="G10" s="10" t="s">
        <v>39</v>
      </c>
      <c r="H10" s="10" t="s">
        <v>40</v>
      </c>
      <c r="I10" s="10" t="s">
        <v>41</v>
      </c>
      <c r="J10" s="10" t="s">
        <v>42</v>
      </c>
      <c r="K10" s="18">
        <v>999.99</v>
      </c>
      <c r="L10" s="18">
        <v>999.99</v>
      </c>
      <c r="M10" s="18">
        <v>999.99</v>
      </c>
      <c r="N10" s="18">
        <v>134.85</v>
      </c>
      <c r="O10" s="18">
        <v>139.69999999999999</v>
      </c>
      <c r="P10" s="18">
        <v>999.99</v>
      </c>
      <c r="Q10" s="17">
        <v>164.77</v>
      </c>
      <c r="R10" s="17">
        <v>999.99</v>
      </c>
      <c r="S10" s="17">
        <v>999.99</v>
      </c>
      <c r="T10" s="17">
        <v>185.08</v>
      </c>
      <c r="U10" s="17">
        <v>999.99</v>
      </c>
      <c r="V10" s="17">
        <v>999.99</v>
      </c>
      <c r="W10" s="17">
        <v>999.99</v>
      </c>
      <c r="X10" s="17">
        <v>999.99</v>
      </c>
      <c r="Y10" s="17">
        <v>999.99</v>
      </c>
      <c r="Z10" s="24">
        <v>999.99</v>
      </c>
      <c r="AA10" s="24">
        <v>221.07</v>
      </c>
      <c r="AB10" s="16">
        <v>151.18</v>
      </c>
      <c r="AC10" s="22">
        <v>193.11</v>
      </c>
      <c r="AD10" s="22">
        <v>187.74</v>
      </c>
    </row>
    <row r="11" spans="1:31" x14ac:dyDescent="0.2">
      <c r="A11" s="9">
        <v>40201</v>
      </c>
      <c r="B11" s="10" t="s">
        <v>72</v>
      </c>
      <c r="C11" s="11" t="s">
        <v>73</v>
      </c>
      <c r="D11" s="11" t="s">
        <v>74</v>
      </c>
      <c r="E11" s="10" t="s">
        <v>55</v>
      </c>
      <c r="F11" s="10" t="s">
        <v>75</v>
      </c>
      <c r="G11" s="10" t="s">
        <v>39</v>
      </c>
      <c r="H11" s="10" t="s">
        <v>40</v>
      </c>
      <c r="I11" s="10" t="s">
        <v>41</v>
      </c>
      <c r="J11" s="10" t="s">
        <v>42</v>
      </c>
      <c r="K11" s="18">
        <v>999.99</v>
      </c>
      <c r="L11" s="18">
        <v>169.89</v>
      </c>
      <c r="M11" s="18">
        <v>153.52000000000001</v>
      </c>
      <c r="N11" s="18">
        <v>999.99</v>
      </c>
      <c r="O11" s="18">
        <v>999.99</v>
      </c>
      <c r="P11" s="18">
        <v>999.99</v>
      </c>
      <c r="Q11" s="17">
        <v>999.99</v>
      </c>
      <c r="R11" s="17">
        <v>999.99</v>
      </c>
      <c r="S11" s="17">
        <v>999.99</v>
      </c>
      <c r="T11" s="17">
        <v>999.99</v>
      </c>
      <c r="U11" s="17">
        <v>999.99</v>
      </c>
      <c r="V11" s="17">
        <v>999.99</v>
      </c>
      <c r="W11" s="17">
        <v>999.99</v>
      </c>
      <c r="X11" s="17">
        <v>999.99</v>
      </c>
      <c r="Y11" s="17">
        <v>999.99</v>
      </c>
      <c r="Z11" s="24">
        <v>999.99</v>
      </c>
      <c r="AA11" s="24">
        <v>999.99</v>
      </c>
      <c r="AB11" s="16">
        <v>999.99</v>
      </c>
      <c r="AC11" s="22">
        <v>999.99</v>
      </c>
      <c r="AD11" s="22">
        <v>999.99</v>
      </c>
    </row>
    <row r="12" spans="1:31" x14ac:dyDescent="0.2">
      <c r="A12" s="9">
        <v>40201</v>
      </c>
      <c r="B12" s="10" t="s">
        <v>76</v>
      </c>
      <c r="C12" s="11" t="s">
        <v>77</v>
      </c>
      <c r="D12" s="11" t="s">
        <v>78</v>
      </c>
      <c r="E12" s="10" t="s">
        <v>55</v>
      </c>
      <c r="F12" s="10" t="s">
        <v>56</v>
      </c>
      <c r="G12" s="10" t="s">
        <v>39</v>
      </c>
      <c r="H12" s="10" t="s">
        <v>40</v>
      </c>
      <c r="I12" s="10" t="s">
        <v>41</v>
      </c>
      <c r="J12" s="10" t="s">
        <v>42</v>
      </c>
      <c r="K12" s="18">
        <v>167.42</v>
      </c>
      <c r="L12" s="18">
        <v>999.99</v>
      </c>
      <c r="M12" s="18">
        <v>999.99</v>
      </c>
      <c r="N12" s="18">
        <v>999.99</v>
      </c>
      <c r="O12" s="18">
        <v>999.99</v>
      </c>
      <c r="P12" s="18">
        <v>242.55</v>
      </c>
      <c r="Q12" s="17">
        <v>205.07</v>
      </c>
      <c r="R12" s="17">
        <v>999.99</v>
      </c>
      <c r="S12" s="17">
        <v>999.99</v>
      </c>
      <c r="T12" s="17">
        <v>999.99</v>
      </c>
      <c r="U12" s="17">
        <v>213.57</v>
      </c>
      <c r="V12" s="17">
        <v>999.99</v>
      </c>
      <c r="W12" s="17">
        <v>999.99</v>
      </c>
      <c r="X12" s="17">
        <v>999.99</v>
      </c>
      <c r="Y12" s="17">
        <v>999.99</v>
      </c>
      <c r="Z12" s="24">
        <v>999.99</v>
      </c>
      <c r="AA12" s="24">
        <v>999.99</v>
      </c>
      <c r="AB12" s="16">
        <v>327.76</v>
      </c>
      <c r="AC12" s="22">
        <v>999.99</v>
      </c>
      <c r="AD12" s="22">
        <v>999.99</v>
      </c>
    </row>
    <row r="13" spans="1:31" x14ac:dyDescent="0.2">
      <c r="A13" s="9">
        <v>40203</v>
      </c>
      <c r="B13" s="10" t="s">
        <v>79</v>
      </c>
      <c r="C13" s="11" t="s">
        <v>80</v>
      </c>
      <c r="D13" s="11" t="s">
        <v>81</v>
      </c>
      <c r="E13" s="10" t="s">
        <v>55</v>
      </c>
      <c r="F13" s="10" t="s">
        <v>46</v>
      </c>
      <c r="G13" s="10" t="s">
        <v>39</v>
      </c>
      <c r="H13" s="10" t="s">
        <v>40</v>
      </c>
      <c r="I13" s="10" t="s">
        <v>41</v>
      </c>
      <c r="J13" s="10" t="s">
        <v>42</v>
      </c>
      <c r="K13" s="18">
        <v>999.99</v>
      </c>
      <c r="L13" s="18">
        <v>999.99</v>
      </c>
      <c r="M13" s="18">
        <v>999.99</v>
      </c>
      <c r="N13" s="18">
        <v>999.99</v>
      </c>
      <c r="O13" s="18">
        <v>999.99</v>
      </c>
      <c r="P13" s="18">
        <v>999.99</v>
      </c>
      <c r="Q13" s="17">
        <v>999.99</v>
      </c>
      <c r="R13" s="17">
        <v>999.99</v>
      </c>
      <c r="S13" s="17">
        <v>999.99</v>
      </c>
      <c r="T13" s="17">
        <v>999.99</v>
      </c>
      <c r="U13" s="17">
        <v>999.99</v>
      </c>
      <c r="V13" s="17">
        <v>460.17</v>
      </c>
      <c r="W13" s="17">
        <v>999.99</v>
      </c>
      <c r="X13" s="17">
        <v>281.01</v>
      </c>
      <c r="Y13" s="17">
        <v>999.99</v>
      </c>
      <c r="Z13" s="24">
        <v>999.99</v>
      </c>
      <c r="AA13" s="24">
        <v>999.99</v>
      </c>
      <c r="AB13" s="16">
        <v>999.99</v>
      </c>
      <c r="AC13" s="22">
        <v>242.56</v>
      </c>
      <c r="AD13" s="22">
        <v>211.55</v>
      </c>
    </row>
    <row r="14" spans="1:31" x14ac:dyDescent="0.2">
      <c r="A14" s="9">
        <v>40208</v>
      </c>
      <c r="B14" s="10" t="s">
        <v>82</v>
      </c>
      <c r="C14" s="11" t="s">
        <v>83</v>
      </c>
      <c r="D14" s="11" t="s">
        <v>84</v>
      </c>
      <c r="E14" s="10" t="s">
        <v>37</v>
      </c>
      <c r="F14" s="10" t="s">
        <v>46</v>
      </c>
      <c r="G14" s="10" t="s">
        <v>39</v>
      </c>
      <c r="H14" s="10" t="s">
        <v>40</v>
      </c>
      <c r="I14" s="10" t="s">
        <v>41</v>
      </c>
      <c r="J14" s="10" t="s">
        <v>42</v>
      </c>
      <c r="K14" s="18">
        <v>999.99</v>
      </c>
      <c r="L14" s="18">
        <v>999.99</v>
      </c>
      <c r="M14" s="18">
        <v>105.46</v>
      </c>
      <c r="N14" s="18">
        <v>999.99</v>
      </c>
      <c r="O14" s="18">
        <v>999.99</v>
      </c>
      <c r="P14" s="18">
        <v>999.99</v>
      </c>
      <c r="Q14" s="17">
        <v>999.99</v>
      </c>
      <c r="R14" s="17">
        <v>999.99</v>
      </c>
      <c r="S14" s="17">
        <v>999.99</v>
      </c>
      <c r="T14" s="17">
        <v>999.99</v>
      </c>
      <c r="U14" s="17">
        <v>999.99</v>
      </c>
      <c r="V14" s="17">
        <v>163.44</v>
      </c>
      <c r="W14" s="17">
        <v>999.99</v>
      </c>
      <c r="X14" s="17">
        <v>124.38</v>
      </c>
      <c r="Y14" s="17">
        <v>999.99</v>
      </c>
      <c r="Z14" s="24">
        <v>999.99</v>
      </c>
      <c r="AA14" s="24">
        <v>141.21</v>
      </c>
      <c r="AB14" s="16">
        <v>999.99</v>
      </c>
      <c r="AC14" s="22">
        <v>171.21</v>
      </c>
      <c r="AD14" s="22">
        <v>999.99</v>
      </c>
    </row>
    <row r="15" spans="1:31" x14ac:dyDescent="0.2">
      <c r="A15" s="9">
        <v>40206</v>
      </c>
      <c r="B15" s="10" t="s">
        <v>85</v>
      </c>
      <c r="C15" s="11" t="s">
        <v>86</v>
      </c>
      <c r="D15" s="11" t="s">
        <v>87</v>
      </c>
      <c r="E15" s="10" t="s">
        <v>55</v>
      </c>
      <c r="F15" s="10" t="s">
        <v>88</v>
      </c>
      <c r="G15" s="10" t="s">
        <v>39</v>
      </c>
      <c r="H15" s="10" t="s">
        <v>40</v>
      </c>
      <c r="I15" s="10" t="s">
        <v>41</v>
      </c>
      <c r="J15" s="10" t="s">
        <v>42</v>
      </c>
      <c r="K15" s="18">
        <v>999.99</v>
      </c>
      <c r="L15" s="18">
        <v>999.99</v>
      </c>
      <c r="M15" s="18">
        <v>999.99</v>
      </c>
      <c r="N15" s="18">
        <v>999.99</v>
      </c>
      <c r="O15" s="18">
        <v>999.99</v>
      </c>
      <c r="P15" s="18">
        <v>209.59</v>
      </c>
      <c r="Q15" s="17">
        <v>999.99</v>
      </c>
      <c r="R15" s="17">
        <v>999.99</v>
      </c>
      <c r="S15" s="17">
        <v>999.99</v>
      </c>
      <c r="T15" s="17">
        <v>999.99</v>
      </c>
      <c r="U15" s="17">
        <v>208.44</v>
      </c>
      <c r="V15" s="17">
        <v>999.99</v>
      </c>
      <c r="W15" s="17">
        <v>999.99</v>
      </c>
      <c r="X15" s="17">
        <v>999.99</v>
      </c>
      <c r="Y15" s="17">
        <v>999.99</v>
      </c>
      <c r="Z15" s="24">
        <v>999.99</v>
      </c>
      <c r="AA15" s="24">
        <v>999.99</v>
      </c>
      <c r="AB15" s="16">
        <v>999.99</v>
      </c>
      <c r="AC15" s="22">
        <v>999.99</v>
      </c>
      <c r="AD15" s="22">
        <v>999.99</v>
      </c>
    </row>
    <row r="16" spans="1:31" x14ac:dyDescent="0.2">
      <c r="A16" s="9">
        <v>40224</v>
      </c>
      <c r="B16" s="10" t="s">
        <v>89</v>
      </c>
      <c r="C16" s="11" t="s">
        <v>90</v>
      </c>
      <c r="D16" s="11" t="s">
        <v>91</v>
      </c>
      <c r="E16" s="10" t="s">
        <v>37</v>
      </c>
      <c r="F16" s="10" t="s">
        <v>38</v>
      </c>
      <c r="G16" s="10" t="s">
        <v>39</v>
      </c>
      <c r="H16" s="10" t="s">
        <v>40</v>
      </c>
      <c r="I16" s="10" t="s">
        <v>41</v>
      </c>
      <c r="J16" s="10" t="s">
        <v>42</v>
      </c>
      <c r="K16" s="18">
        <v>999.99</v>
      </c>
      <c r="L16" s="18">
        <v>999.99</v>
      </c>
      <c r="M16" s="18">
        <v>999.99</v>
      </c>
      <c r="N16" s="18">
        <v>999.99</v>
      </c>
      <c r="O16" s="18">
        <v>999.99</v>
      </c>
      <c r="P16" s="18">
        <v>999.99</v>
      </c>
      <c r="Q16" s="17">
        <v>999.99</v>
      </c>
      <c r="R16" s="17">
        <v>999.99</v>
      </c>
      <c r="S16" s="17">
        <v>999.99</v>
      </c>
      <c r="T16" s="17">
        <v>999.99</v>
      </c>
      <c r="U16" s="17">
        <v>999.99</v>
      </c>
      <c r="V16" s="17">
        <v>999.99</v>
      </c>
      <c r="W16" s="17">
        <v>999.99</v>
      </c>
      <c r="X16" s="17">
        <v>640.41999999999996</v>
      </c>
      <c r="Y16" s="17">
        <v>999.99</v>
      </c>
      <c r="Z16" s="24">
        <v>999.99</v>
      </c>
      <c r="AA16" s="24">
        <v>999.99</v>
      </c>
      <c r="AB16" s="16">
        <v>999.99</v>
      </c>
      <c r="AC16" s="22">
        <v>219.6</v>
      </c>
      <c r="AD16" s="22">
        <v>999.99</v>
      </c>
    </row>
    <row r="17" spans="1:30" x14ac:dyDescent="0.2">
      <c r="A17" s="9">
        <v>40247</v>
      </c>
      <c r="B17" s="10" t="s">
        <v>92</v>
      </c>
      <c r="C17" s="11" t="s">
        <v>77</v>
      </c>
      <c r="D17" s="11" t="s">
        <v>93</v>
      </c>
      <c r="E17" s="10" t="s">
        <v>55</v>
      </c>
      <c r="F17" s="10" t="s">
        <v>94</v>
      </c>
      <c r="G17" s="10" t="s">
        <v>39</v>
      </c>
      <c r="H17" s="10" t="s">
        <v>40</v>
      </c>
      <c r="I17" s="10" t="s">
        <v>41</v>
      </c>
      <c r="J17" s="10" t="s">
        <v>42</v>
      </c>
      <c r="K17" s="18">
        <v>999.99</v>
      </c>
      <c r="L17" s="18">
        <v>186.28</v>
      </c>
      <c r="M17" s="18">
        <v>152.88</v>
      </c>
      <c r="N17" s="18">
        <v>999.99</v>
      </c>
      <c r="O17" s="18">
        <v>999.99</v>
      </c>
      <c r="P17" s="18">
        <v>999.99</v>
      </c>
      <c r="Q17" s="17">
        <v>999.99</v>
      </c>
      <c r="R17" s="17">
        <v>999.99</v>
      </c>
      <c r="S17" s="17">
        <v>999.99</v>
      </c>
      <c r="T17" s="17">
        <v>999.99</v>
      </c>
      <c r="U17" s="17">
        <v>999.99</v>
      </c>
      <c r="V17" s="17">
        <v>999.99</v>
      </c>
      <c r="W17" s="17">
        <v>999.99</v>
      </c>
      <c r="X17" s="17">
        <v>170.18</v>
      </c>
      <c r="Y17" s="17">
        <v>999.99</v>
      </c>
      <c r="Z17" s="24">
        <v>999.99</v>
      </c>
      <c r="AA17" s="24">
        <v>196.84</v>
      </c>
      <c r="AB17" s="16">
        <v>999.99</v>
      </c>
      <c r="AC17" s="22">
        <v>249.79</v>
      </c>
      <c r="AD17" s="22">
        <v>257.02</v>
      </c>
    </row>
    <row r="18" spans="1:30" x14ac:dyDescent="0.2">
      <c r="A18" s="9">
        <v>40252</v>
      </c>
      <c r="B18" s="10" t="s">
        <v>95</v>
      </c>
      <c r="C18" s="11" t="s">
        <v>96</v>
      </c>
      <c r="D18" s="11" t="s">
        <v>97</v>
      </c>
      <c r="E18" s="10" t="s">
        <v>55</v>
      </c>
      <c r="F18" s="10" t="s">
        <v>98</v>
      </c>
      <c r="G18" s="10" t="s">
        <v>39</v>
      </c>
      <c r="H18" s="10" t="s">
        <v>40</v>
      </c>
      <c r="I18" s="10" t="s">
        <v>41</v>
      </c>
      <c r="J18" s="10" t="s">
        <v>42</v>
      </c>
      <c r="K18" s="18">
        <v>999.99</v>
      </c>
      <c r="L18" s="18">
        <v>999.99</v>
      </c>
      <c r="M18" s="18">
        <v>999.99</v>
      </c>
      <c r="N18" s="18">
        <v>999.99</v>
      </c>
      <c r="O18" s="18">
        <v>999.99</v>
      </c>
      <c r="P18" s="18">
        <v>999.99</v>
      </c>
      <c r="Q18" s="17">
        <v>999.99</v>
      </c>
      <c r="R18" s="17">
        <v>999.99</v>
      </c>
      <c r="S18" s="17">
        <v>999.99</v>
      </c>
      <c r="T18" s="17">
        <v>999.99</v>
      </c>
      <c r="U18" s="17">
        <v>999.99</v>
      </c>
      <c r="V18" s="17">
        <v>999.99</v>
      </c>
      <c r="W18" s="17">
        <v>999.99</v>
      </c>
      <c r="X18" s="17">
        <v>999.99</v>
      </c>
      <c r="Y18" s="17">
        <v>999.99</v>
      </c>
      <c r="Z18" s="24">
        <v>999.99</v>
      </c>
      <c r="AA18" s="24">
        <v>999.99</v>
      </c>
      <c r="AB18" s="16">
        <v>999.99</v>
      </c>
      <c r="AC18" s="22">
        <v>999.99</v>
      </c>
      <c r="AD18" s="22">
        <v>999.99</v>
      </c>
    </row>
    <row r="19" spans="1:30" x14ac:dyDescent="0.2">
      <c r="A19" s="9">
        <v>40252</v>
      </c>
      <c r="B19" s="10" t="s">
        <v>99</v>
      </c>
      <c r="C19" s="11" t="s">
        <v>100</v>
      </c>
      <c r="D19" s="11" t="s">
        <v>101</v>
      </c>
      <c r="E19" s="10" t="s">
        <v>55</v>
      </c>
      <c r="F19" s="10" t="s">
        <v>38</v>
      </c>
      <c r="G19" s="10" t="s">
        <v>39</v>
      </c>
      <c r="H19" s="10" t="s">
        <v>40</v>
      </c>
      <c r="I19" s="10" t="s">
        <v>41</v>
      </c>
      <c r="J19" s="10" t="s">
        <v>42</v>
      </c>
      <c r="K19" s="18">
        <v>999.99</v>
      </c>
      <c r="L19" s="18">
        <v>407.66</v>
      </c>
      <c r="M19" s="18">
        <v>999.99</v>
      </c>
      <c r="N19" s="18">
        <v>999.99</v>
      </c>
      <c r="O19" s="18">
        <v>999.99</v>
      </c>
      <c r="P19" s="18">
        <v>999.99</v>
      </c>
      <c r="Q19" s="17">
        <v>999.99</v>
      </c>
      <c r="R19" s="17">
        <v>999.99</v>
      </c>
      <c r="S19" s="17">
        <v>999.99</v>
      </c>
      <c r="T19" s="17">
        <v>999.99</v>
      </c>
      <c r="U19" s="17">
        <v>999.99</v>
      </c>
      <c r="V19" s="17">
        <v>999.99</v>
      </c>
      <c r="W19" s="17">
        <v>999.99</v>
      </c>
      <c r="X19" s="17">
        <v>999.99</v>
      </c>
      <c r="Y19" s="17">
        <v>999.99</v>
      </c>
      <c r="Z19" s="24">
        <v>999.99</v>
      </c>
      <c r="AA19" s="24">
        <v>406.91</v>
      </c>
      <c r="AB19" s="16">
        <v>999.99</v>
      </c>
      <c r="AC19" s="22">
        <v>999.99</v>
      </c>
      <c r="AD19" s="22">
        <v>999.99</v>
      </c>
    </row>
    <row r="20" spans="1:30" x14ac:dyDescent="0.2">
      <c r="A20" s="9">
        <v>40259</v>
      </c>
      <c r="B20" s="10" t="s">
        <v>102</v>
      </c>
      <c r="C20" s="11" t="s">
        <v>103</v>
      </c>
      <c r="D20" s="11" t="s">
        <v>104</v>
      </c>
      <c r="E20" s="10" t="s">
        <v>37</v>
      </c>
      <c r="F20" s="10" t="s">
        <v>46</v>
      </c>
      <c r="G20" s="10" t="s">
        <v>39</v>
      </c>
      <c r="H20" s="10" t="s">
        <v>40</v>
      </c>
      <c r="I20" s="10" t="s">
        <v>41</v>
      </c>
      <c r="J20" s="10" t="s">
        <v>42</v>
      </c>
      <c r="K20" s="18">
        <v>999.99</v>
      </c>
      <c r="L20" s="18">
        <v>157.59</v>
      </c>
      <c r="M20" s="18">
        <v>999.99</v>
      </c>
      <c r="N20" s="18">
        <v>999.99</v>
      </c>
      <c r="O20" s="18">
        <v>999.99</v>
      </c>
      <c r="P20" s="18">
        <v>999.99</v>
      </c>
      <c r="Q20" s="17">
        <v>999.99</v>
      </c>
      <c r="R20" s="17">
        <v>999.99</v>
      </c>
      <c r="S20" s="17">
        <v>999.99</v>
      </c>
      <c r="T20" s="17">
        <v>999.99</v>
      </c>
      <c r="U20" s="17">
        <v>999.99</v>
      </c>
      <c r="V20" s="17">
        <v>999.99</v>
      </c>
      <c r="W20" s="17">
        <v>999.99</v>
      </c>
      <c r="X20" s="17">
        <v>999.99</v>
      </c>
      <c r="Y20" s="17">
        <v>999.99</v>
      </c>
      <c r="Z20" s="24">
        <v>999.99</v>
      </c>
      <c r="AA20" s="24">
        <v>267.95</v>
      </c>
      <c r="AB20" s="16">
        <v>999.99</v>
      </c>
      <c r="AC20" s="22">
        <v>999.99</v>
      </c>
      <c r="AD20" s="22">
        <v>999.99</v>
      </c>
    </row>
    <row r="21" spans="1:30" x14ac:dyDescent="0.2">
      <c r="A21" s="9">
        <v>40273</v>
      </c>
      <c r="B21" s="10" t="s">
        <v>105</v>
      </c>
      <c r="C21" s="11" t="s">
        <v>106</v>
      </c>
      <c r="D21" s="11" t="s">
        <v>107</v>
      </c>
      <c r="E21" s="10" t="s">
        <v>37</v>
      </c>
      <c r="F21" s="10" t="s">
        <v>108</v>
      </c>
      <c r="G21" s="10" t="s">
        <v>39</v>
      </c>
      <c r="H21" s="10" t="s">
        <v>40</v>
      </c>
      <c r="I21" s="10" t="s">
        <v>41</v>
      </c>
      <c r="J21" s="10" t="s">
        <v>42</v>
      </c>
      <c r="K21" s="18">
        <v>999.99</v>
      </c>
      <c r="L21" s="18">
        <v>999.99</v>
      </c>
      <c r="M21" s="18">
        <v>999.99</v>
      </c>
      <c r="N21" s="18">
        <v>999.99</v>
      </c>
      <c r="O21" s="18">
        <v>999.99</v>
      </c>
      <c r="P21" s="18">
        <v>999.99</v>
      </c>
      <c r="Q21" s="17">
        <v>999.99</v>
      </c>
      <c r="R21" s="17">
        <v>999.99</v>
      </c>
      <c r="S21" s="17">
        <v>999.99</v>
      </c>
      <c r="T21" s="17">
        <v>999.99</v>
      </c>
      <c r="U21" s="17">
        <v>999.99</v>
      </c>
      <c r="V21" s="17">
        <v>999.99</v>
      </c>
      <c r="W21" s="17">
        <v>999.99</v>
      </c>
      <c r="X21" s="17">
        <v>192.92</v>
      </c>
      <c r="Y21" s="17">
        <v>999.99</v>
      </c>
      <c r="Z21" s="24">
        <v>999.99</v>
      </c>
      <c r="AA21" s="24">
        <v>999.99</v>
      </c>
      <c r="AB21" s="16">
        <v>999.99</v>
      </c>
      <c r="AC21" s="22">
        <v>259.77</v>
      </c>
      <c r="AD21" s="22">
        <v>226.01</v>
      </c>
    </row>
    <row r="22" spans="1:30" x14ac:dyDescent="0.2">
      <c r="A22" s="9">
        <v>40276</v>
      </c>
      <c r="B22" s="10" t="s">
        <v>109</v>
      </c>
      <c r="C22" s="11" t="s">
        <v>110</v>
      </c>
      <c r="D22" s="11" t="s">
        <v>111</v>
      </c>
      <c r="E22" s="10" t="s">
        <v>37</v>
      </c>
      <c r="F22" s="10" t="s">
        <v>94</v>
      </c>
      <c r="G22" s="10" t="s">
        <v>39</v>
      </c>
      <c r="H22" s="10" t="s">
        <v>40</v>
      </c>
      <c r="I22" s="10" t="s">
        <v>41</v>
      </c>
      <c r="J22" s="10" t="s">
        <v>42</v>
      </c>
      <c r="K22" s="18">
        <v>999.99</v>
      </c>
      <c r="L22" s="18">
        <v>999.99</v>
      </c>
      <c r="M22" s="18">
        <v>999.99</v>
      </c>
      <c r="N22" s="18">
        <v>999.99</v>
      </c>
      <c r="O22" s="18">
        <v>999.99</v>
      </c>
      <c r="P22" s="18">
        <v>999.99</v>
      </c>
      <c r="Q22" s="17">
        <v>999.99</v>
      </c>
      <c r="R22" s="17">
        <v>999.99</v>
      </c>
      <c r="S22" s="17">
        <v>999.99</v>
      </c>
      <c r="T22" s="17">
        <v>999.99</v>
      </c>
      <c r="U22" s="17">
        <v>999.99</v>
      </c>
      <c r="V22" s="17">
        <v>999.99</v>
      </c>
      <c r="W22" s="17">
        <v>999.99</v>
      </c>
      <c r="X22" s="17">
        <v>999.99</v>
      </c>
      <c r="Y22" s="17">
        <v>999.99</v>
      </c>
      <c r="Z22" s="24">
        <v>999.99</v>
      </c>
      <c r="AA22" s="24">
        <v>127.47</v>
      </c>
      <c r="AB22" s="16">
        <v>999.99</v>
      </c>
      <c r="AC22" s="22">
        <v>209.13</v>
      </c>
      <c r="AD22" s="22">
        <v>161.83000000000001</v>
      </c>
    </row>
    <row r="23" spans="1:30" x14ac:dyDescent="0.2">
      <c r="A23" s="9">
        <v>40287</v>
      </c>
      <c r="B23" s="10" t="s">
        <v>112</v>
      </c>
      <c r="C23" s="11" t="s">
        <v>113</v>
      </c>
      <c r="D23" s="11" t="s">
        <v>114</v>
      </c>
      <c r="E23" s="10" t="s">
        <v>55</v>
      </c>
      <c r="F23" s="10" t="s">
        <v>46</v>
      </c>
      <c r="G23" s="10" t="s">
        <v>39</v>
      </c>
      <c r="H23" s="10" t="s">
        <v>40</v>
      </c>
      <c r="I23" s="10" t="s">
        <v>41</v>
      </c>
      <c r="J23" s="10" t="s">
        <v>42</v>
      </c>
      <c r="K23" s="18">
        <v>999.99</v>
      </c>
      <c r="L23" s="18">
        <v>97.87</v>
      </c>
      <c r="M23" s="18">
        <v>94.19</v>
      </c>
      <c r="N23" s="18">
        <v>999.99</v>
      </c>
      <c r="O23" s="18">
        <v>999.99</v>
      </c>
      <c r="P23" s="18">
        <v>999.99</v>
      </c>
      <c r="Q23" s="17">
        <v>999.99</v>
      </c>
      <c r="R23" s="17">
        <v>999.99</v>
      </c>
      <c r="S23" s="17">
        <v>999.99</v>
      </c>
      <c r="T23" s="17">
        <v>999.99</v>
      </c>
      <c r="U23" s="17">
        <v>999.99</v>
      </c>
      <c r="V23" s="17">
        <v>440</v>
      </c>
      <c r="W23" s="17">
        <v>999.99</v>
      </c>
      <c r="X23" s="17">
        <v>999.99</v>
      </c>
      <c r="Y23" s="17">
        <v>999.99</v>
      </c>
      <c r="Z23" s="24">
        <v>999.99</v>
      </c>
      <c r="AA23" s="24">
        <v>111.43</v>
      </c>
      <c r="AB23" s="16">
        <v>999.99</v>
      </c>
      <c r="AC23" s="22">
        <v>132.33000000000001</v>
      </c>
      <c r="AD23" s="22">
        <v>112.97</v>
      </c>
    </row>
    <row r="24" spans="1:30" x14ac:dyDescent="0.2">
      <c r="A24" s="9">
        <v>40290</v>
      </c>
      <c r="B24" s="10" t="s">
        <v>115</v>
      </c>
      <c r="C24" s="11" t="s">
        <v>116</v>
      </c>
      <c r="D24" s="11" t="s">
        <v>117</v>
      </c>
      <c r="E24" s="10" t="s">
        <v>55</v>
      </c>
      <c r="F24" s="10" t="s">
        <v>98</v>
      </c>
      <c r="G24" s="10" t="s">
        <v>39</v>
      </c>
      <c r="H24" s="10" t="s">
        <v>40</v>
      </c>
      <c r="I24" s="10" t="s">
        <v>41</v>
      </c>
      <c r="J24" s="10" t="s">
        <v>42</v>
      </c>
      <c r="K24" s="18">
        <v>999.99</v>
      </c>
      <c r="L24" s="18">
        <v>999.99</v>
      </c>
      <c r="M24" s="18">
        <v>999.99</v>
      </c>
      <c r="N24" s="18">
        <v>999.99</v>
      </c>
      <c r="O24" s="18">
        <v>999.99</v>
      </c>
      <c r="P24" s="18">
        <v>127.97</v>
      </c>
      <c r="Q24" s="17">
        <v>140.84</v>
      </c>
      <c r="R24" s="17">
        <v>999.99</v>
      </c>
      <c r="S24" s="17">
        <v>999.99</v>
      </c>
      <c r="T24" s="17">
        <v>999.99</v>
      </c>
      <c r="U24" s="17">
        <v>130.11000000000001</v>
      </c>
      <c r="V24" s="17">
        <v>999.99</v>
      </c>
      <c r="W24" s="17">
        <v>999.99</v>
      </c>
      <c r="X24" s="17">
        <v>999.99</v>
      </c>
      <c r="Y24" s="17">
        <v>999.99</v>
      </c>
      <c r="Z24" s="24">
        <v>999.99</v>
      </c>
      <c r="AA24" s="24">
        <v>999.99</v>
      </c>
      <c r="AB24" s="16">
        <v>177.48</v>
      </c>
      <c r="AC24" s="22">
        <v>999.99</v>
      </c>
      <c r="AD24" s="22">
        <v>999.99</v>
      </c>
    </row>
    <row r="25" spans="1:30" x14ac:dyDescent="0.2">
      <c r="A25" s="9">
        <v>40287</v>
      </c>
      <c r="B25" s="10" t="s">
        <v>118</v>
      </c>
      <c r="C25" s="11" t="s">
        <v>119</v>
      </c>
      <c r="D25" s="11" t="s">
        <v>120</v>
      </c>
      <c r="E25" s="10" t="s">
        <v>55</v>
      </c>
      <c r="F25" s="10" t="s">
        <v>94</v>
      </c>
      <c r="G25" s="10" t="s">
        <v>39</v>
      </c>
      <c r="H25" s="10" t="s">
        <v>40</v>
      </c>
      <c r="I25" s="10" t="s">
        <v>41</v>
      </c>
      <c r="J25" s="10" t="s">
        <v>42</v>
      </c>
      <c r="K25" s="18">
        <v>999.99</v>
      </c>
      <c r="L25" s="18">
        <v>999.99</v>
      </c>
      <c r="M25" s="18">
        <v>122.53</v>
      </c>
      <c r="N25" s="18">
        <v>999.99</v>
      </c>
      <c r="O25" s="18">
        <v>999.99</v>
      </c>
      <c r="P25" s="18">
        <v>999.99</v>
      </c>
      <c r="Q25" s="17">
        <v>999.99</v>
      </c>
      <c r="R25" s="17">
        <v>999.99</v>
      </c>
      <c r="S25" s="17">
        <v>999.99</v>
      </c>
      <c r="T25" s="17">
        <v>999.99</v>
      </c>
      <c r="U25" s="17">
        <v>999.99</v>
      </c>
      <c r="V25" s="17">
        <v>999.99</v>
      </c>
      <c r="W25" s="17">
        <v>999.99</v>
      </c>
      <c r="X25" s="17">
        <v>108.27</v>
      </c>
      <c r="Y25" s="17">
        <v>999.99</v>
      </c>
      <c r="Z25" s="24">
        <v>999.99</v>
      </c>
      <c r="AA25" s="24">
        <v>141.72</v>
      </c>
      <c r="AB25" s="16">
        <v>999.99</v>
      </c>
      <c r="AC25" s="22">
        <v>999.99</v>
      </c>
      <c r="AD25" s="22">
        <v>999.99</v>
      </c>
    </row>
    <row r="26" spans="1:30" x14ac:dyDescent="0.2">
      <c r="A26" s="9">
        <v>40295</v>
      </c>
      <c r="B26" s="10" t="s">
        <v>121</v>
      </c>
      <c r="C26" s="11" t="s">
        <v>122</v>
      </c>
      <c r="D26" s="11" t="s">
        <v>123</v>
      </c>
      <c r="E26" s="10" t="s">
        <v>37</v>
      </c>
      <c r="F26" s="10" t="s">
        <v>94</v>
      </c>
      <c r="G26" s="10" t="s">
        <v>39</v>
      </c>
      <c r="H26" s="10" t="s">
        <v>40</v>
      </c>
      <c r="I26" s="10" t="s">
        <v>41</v>
      </c>
      <c r="J26" s="10" t="s">
        <v>42</v>
      </c>
      <c r="K26" s="18">
        <v>999.99</v>
      </c>
      <c r="L26" s="18">
        <v>999.99</v>
      </c>
      <c r="M26" s="18">
        <v>202.93</v>
      </c>
      <c r="N26" s="18">
        <v>999.99</v>
      </c>
      <c r="O26" s="18">
        <v>999.99</v>
      </c>
      <c r="P26" s="18">
        <v>999.99</v>
      </c>
      <c r="Q26" s="17">
        <v>999.99</v>
      </c>
      <c r="R26" s="17">
        <v>999.99</v>
      </c>
      <c r="S26" s="17">
        <v>999.99</v>
      </c>
      <c r="T26" s="17">
        <v>999.99</v>
      </c>
      <c r="U26" s="17">
        <v>999.99</v>
      </c>
      <c r="V26" s="17">
        <v>999.99</v>
      </c>
      <c r="W26" s="17">
        <v>999.99</v>
      </c>
      <c r="X26" s="17">
        <v>234.54</v>
      </c>
      <c r="Y26" s="17">
        <v>999.99</v>
      </c>
      <c r="Z26" s="24">
        <v>999.99</v>
      </c>
      <c r="AA26" s="24">
        <v>221.98</v>
      </c>
      <c r="AB26" s="16">
        <v>999.99</v>
      </c>
      <c r="AC26" s="22">
        <v>253.57</v>
      </c>
      <c r="AD26" s="22">
        <v>226.5</v>
      </c>
    </row>
    <row r="27" spans="1:30" x14ac:dyDescent="0.2">
      <c r="A27" s="9">
        <v>40269</v>
      </c>
      <c r="B27" s="10" t="s">
        <v>124</v>
      </c>
      <c r="C27" s="11" t="s">
        <v>125</v>
      </c>
      <c r="D27" s="11" t="s">
        <v>126</v>
      </c>
      <c r="E27" s="10" t="s">
        <v>55</v>
      </c>
      <c r="F27" s="10" t="s">
        <v>38</v>
      </c>
      <c r="G27" s="10" t="s">
        <v>39</v>
      </c>
      <c r="H27" s="10" t="s">
        <v>40</v>
      </c>
      <c r="I27" s="10" t="s">
        <v>41</v>
      </c>
      <c r="J27" s="10" t="s">
        <v>42</v>
      </c>
      <c r="K27" s="18">
        <v>999.99</v>
      </c>
      <c r="L27" s="18">
        <v>142.63999999999999</v>
      </c>
      <c r="M27" s="18">
        <v>999.99</v>
      </c>
      <c r="N27" s="18">
        <v>999.99</v>
      </c>
      <c r="O27" s="18">
        <v>999.99</v>
      </c>
      <c r="P27" s="18">
        <v>999.99</v>
      </c>
      <c r="Q27" s="17">
        <v>999.99</v>
      </c>
      <c r="R27" s="17">
        <v>999.99</v>
      </c>
      <c r="S27" s="17">
        <v>999.99</v>
      </c>
      <c r="T27" s="17">
        <v>999.99</v>
      </c>
      <c r="U27" s="17">
        <v>999.99</v>
      </c>
      <c r="V27" s="17">
        <v>999.99</v>
      </c>
      <c r="W27" s="17">
        <v>999.99</v>
      </c>
      <c r="X27" s="17">
        <v>999.99</v>
      </c>
      <c r="Y27" s="17">
        <v>999.99</v>
      </c>
      <c r="Z27" s="24">
        <v>999.99</v>
      </c>
      <c r="AA27" s="24">
        <v>999.99</v>
      </c>
      <c r="AB27" s="16">
        <v>999.99</v>
      </c>
      <c r="AC27" s="22">
        <v>999.99</v>
      </c>
      <c r="AD27" s="22">
        <v>999.99</v>
      </c>
    </row>
    <row r="28" spans="1:30" x14ac:dyDescent="0.2">
      <c r="A28" s="9">
        <v>40361</v>
      </c>
      <c r="B28" s="10" t="s">
        <v>127</v>
      </c>
      <c r="C28" s="11" t="s">
        <v>96</v>
      </c>
      <c r="D28" s="11" t="s">
        <v>128</v>
      </c>
      <c r="E28" s="10" t="s">
        <v>55</v>
      </c>
      <c r="F28" s="10" t="s">
        <v>64</v>
      </c>
      <c r="G28" s="10" t="s">
        <v>39</v>
      </c>
      <c r="H28" s="10" t="s">
        <v>40</v>
      </c>
      <c r="I28" s="10" t="s">
        <v>41</v>
      </c>
      <c r="J28" s="10" t="s">
        <v>42</v>
      </c>
      <c r="K28" s="18">
        <v>170.38</v>
      </c>
      <c r="L28" s="18">
        <v>999.99</v>
      </c>
      <c r="M28" s="18">
        <v>999.99</v>
      </c>
      <c r="N28" s="18">
        <v>999.99</v>
      </c>
      <c r="O28" s="18">
        <v>999.99</v>
      </c>
      <c r="P28" s="18">
        <v>999.99</v>
      </c>
      <c r="Q28" s="17">
        <v>999.99</v>
      </c>
      <c r="R28" s="17">
        <v>999.99</v>
      </c>
      <c r="S28" s="17">
        <v>999.99</v>
      </c>
      <c r="T28" s="17">
        <v>999.99</v>
      </c>
      <c r="U28" s="17">
        <v>999.99</v>
      </c>
      <c r="V28" s="17">
        <v>999.99</v>
      </c>
      <c r="W28" s="17">
        <v>999.99</v>
      </c>
      <c r="X28" s="17">
        <v>999.99</v>
      </c>
      <c r="Y28" s="17">
        <v>999.99</v>
      </c>
      <c r="Z28" s="24">
        <v>999.99</v>
      </c>
      <c r="AA28" s="24">
        <v>999.99</v>
      </c>
      <c r="AB28" s="16">
        <v>297.97000000000003</v>
      </c>
      <c r="AC28" s="22">
        <v>999.99</v>
      </c>
      <c r="AD28" s="22">
        <v>999.99</v>
      </c>
    </row>
    <row r="29" spans="1:30" x14ac:dyDescent="0.2">
      <c r="A29" s="9">
        <v>40326</v>
      </c>
      <c r="B29" s="10" t="s">
        <v>129</v>
      </c>
      <c r="C29" s="11" t="s">
        <v>130</v>
      </c>
      <c r="D29" s="11" t="s">
        <v>131</v>
      </c>
      <c r="E29" s="10" t="s">
        <v>37</v>
      </c>
      <c r="F29" s="10" t="s">
        <v>132</v>
      </c>
      <c r="G29" s="10" t="s">
        <v>39</v>
      </c>
      <c r="H29" s="10" t="s">
        <v>40</v>
      </c>
      <c r="I29" s="10" t="s">
        <v>41</v>
      </c>
      <c r="J29" s="10" t="s">
        <v>42</v>
      </c>
      <c r="K29" s="18">
        <v>999.99</v>
      </c>
      <c r="L29" s="18">
        <v>999.99</v>
      </c>
      <c r="M29" s="18">
        <v>999.99</v>
      </c>
      <c r="N29" s="18">
        <v>999.99</v>
      </c>
      <c r="O29" s="18">
        <v>999.99</v>
      </c>
      <c r="P29" s="18">
        <v>999.99</v>
      </c>
      <c r="Q29" s="17">
        <v>999.99</v>
      </c>
      <c r="R29" s="17">
        <v>291.64</v>
      </c>
      <c r="S29" s="17">
        <v>999.99</v>
      </c>
      <c r="T29" s="17">
        <v>999.99</v>
      </c>
      <c r="U29" s="17">
        <v>999.99</v>
      </c>
      <c r="V29" s="17">
        <v>999.99</v>
      </c>
      <c r="W29" s="17">
        <v>999.99</v>
      </c>
      <c r="X29" s="17">
        <v>999.99</v>
      </c>
      <c r="Y29" s="17">
        <v>999.99</v>
      </c>
      <c r="Z29" s="24">
        <v>999.99</v>
      </c>
      <c r="AA29" s="24">
        <v>999.99</v>
      </c>
      <c r="AB29" s="16">
        <v>999.99</v>
      </c>
      <c r="AC29" s="22">
        <v>999.99</v>
      </c>
      <c r="AD29" s="22">
        <v>999.99</v>
      </c>
    </row>
    <row r="30" spans="1:30" x14ac:dyDescent="0.2">
      <c r="A30" s="9">
        <v>40334</v>
      </c>
      <c r="B30" s="10" t="s">
        <v>133</v>
      </c>
      <c r="C30" s="11" t="s">
        <v>134</v>
      </c>
      <c r="D30" s="11" t="s">
        <v>135</v>
      </c>
      <c r="E30" s="10" t="s">
        <v>55</v>
      </c>
      <c r="F30" s="10" t="s">
        <v>75</v>
      </c>
      <c r="G30" s="10" t="s">
        <v>39</v>
      </c>
      <c r="H30" s="10" t="s">
        <v>40</v>
      </c>
      <c r="I30" s="10" t="s">
        <v>41</v>
      </c>
      <c r="J30" s="10" t="s">
        <v>42</v>
      </c>
      <c r="K30" s="18">
        <v>999.99</v>
      </c>
      <c r="L30" s="18">
        <v>141.21</v>
      </c>
      <c r="M30" s="18">
        <v>116.59</v>
      </c>
      <c r="N30" s="18">
        <v>999.99</v>
      </c>
      <c r="O30" s="18">
        <v>999.99</v>
      </c>
      <c r="P30" s="18">
        <v>999.99</v>
      </c>
      <c r="Q30" s="17">
        <v>999.99</v>
      </c>
      <c r="R30" s="17">
        <v>999.99</v>
      </c>
      <c r="S30" s="17">
        <v>999.99</v>
      </c>
      <c r="T30" s="17">
        <v>999.99</v>
      </c>
      <c r="U30" s="17">
        <v>999.99</v>
      </c>
      <c r="V30" s="17">
        <v>999.99</v>
      </c>
      <c r="W30" s="17">
        <v>999.99</v>
      </c>
      <c r="X30" s="17">
        <v>106.88</v>
      </c>
      <c r="Y30" s="17">
        <v>999.99</v>
      </c>
      <c r="Z30" s="24">
        <v>999.99</v>
      </c>
      <c r="AA30" s="24">
        <v>126.94</v>
      </c>
      <c r="AB30" s="16">
        <v>999.99</v>
      </c>
      <c r="AC30" s="22">
        <v>122.93</v>
      </c>
      <c r="AD30" s="22">
        <v>109.89</v>
      </c>
    </row>
    <row r="31" spans="1:30" x14ac:dyDescent="0.2">
      <c r="A31" s="9">
        <v>40328</v>
      </c>
      <c r="B31" s="10" t="s">
        <v>136</v>
      </c>
      <c r="C31" s="11" t="s">
        <v>137</v>
      </c>
      <c r="D31" s="11" t="s">
        <v>138</v>
      </c>
      <c r="E31" s="10" t="s">
        <v>37</v>
      </c>
      <c r="F31" s="10" t="s">
        <v>75</v>
      </c>
      <c r="G31" s="10" t="s">
        <v>39</v>
      </c>
      <c r="H31" s="10" t="s">
        <v>40</v>
      </c>
      <c r="I31" s="10" t="s">
        <v>41</v>
      </c>
      <c r="J31" s="10" t="s">
        <v>42</v>
      </c>
      <c r="K31" s="18">
        <v>999.99</v>
      </c>
      <c r="L31" s="18">
        <v>377.97</v>
      </c>
      <c r="M31" s="18">
        <v>999.99</v>
      </c>
      <c r="N31" s="18">
        <v>999.99</v>
      </c>
      <c r="O31" s="18">
        <v>999.99</v>
      </c>
      <c r="P31" s="18">
        <v>999.99</v>
      </c>
      <c r="Q31" s="17">
        <v>999.99</v>
      </c>
      <c r="R31" s="17">
        <v>999.99</v>
      </c>
      <c r="S31" s="17">
        <v>999.99</v>
      </c>
      <c r="T31" s="17">
        <v>999.99</v>
      </c>
      <c r="U31" s="17">
        <v>999.99</v>
      </c>
      <c r="V31" s="17">
        <v>999.99</v>
      </c>
      <c r="W31" s="17">
        <v>999.99</v>
      </c>
      <c r="X31" s="17">
        <v>437.21</v>
      </c>
      <c r="Y31" s="17">
        <v>999.99</v>
      </c>
      <c r="Z31" s="24">
        <v>999.99</v>
      </c>
      <c r="AA31" s="24">
        <v>999.99</v>
      </c>
      <c r="AB31" s="16">
        <v>999.99</v>
      </c>
      <c r="AC31" s="22">
        <v>999.99</v>
      </c>
      <c r="AD31" s="22">
        <v>999.99</v>
      </c>
    </row>
    <row r="32" spans="1:30" x14ac:dyDescent="0.2">
      <c r="A32" s="9">
        <v>40488</v>
      </c>
      <c r="B32" s="10" t="s">
        <v>139</v>
      </c>
      <c r="C32" s="11" t="s">
        <v>140</v>
      </c>
      <c r="D32" s="11" t="s">
        <v>141</v>
      </c>
      <c r="E32" s="10" t="s">
        <v>55</v>
      </c>
      <c r="F32" s="10" t="s">
        <v>38</v>
      </c>
      <c r="G32" s="10" t="s">
        <v>39</v>
      </c>
      <c r="H32" s="10" t="s">
        <v>40</v>
      </c>
      <c r="I32" s="10" t="s">
        <v>41</v>
      </c>
      <c r="J32" s="10" t="s">
        <v>42</v>
      </c>
      <c r="K32" s="18">
        <v>999.99</v>
      </c>
      <c r="L32" s="18">
        <v>206.87</v>
      </c>
      <c r="M32" s="18">
        <v>163.85</v>
      </c>
      <c r="N32" s="18">
        <v>999.99</v>
      </c>
      <c r="O32" s="18">
        <v>999.99</v>
      </c>
      <c r="P32" s="18">
        <v>999.99</v>
      </c>
      <c r="Q32" s="17">
        <v>999.99</v>
      </c>
      <c r="R32" s="17">
        <v>999.99</v>
      </c>
      <c r="S32" s="17">
        <v>999.99</v>
      </c>
      <c r="T32" s="17">
        <v>999.99</v>
      </c>
      <c r="U32" s="17">
        <v>999.99</v>
      </c>
      <c r="V32" s="17">
        <v>999.99</v>
      </c>
      <c r="W32" s="17">
        <v>999.99</v>
      </c>
      <c r="X32" s="17">
        <v>146.99</v>
      </c>
      <c r="Y32" s="17">
        <v>999.99</v>
      </c>
      <c r="Z32" s="24">
        <v>999.99</v>
      </c>
      <c r="AA32" s="24">
        <v>159.4</v>
      </c>
      <c r="AB32" s="16">
        <v>999.99</v>
      </c>
      <c r="AC32" s="22">
        <v>168.03</v>
      </c>
      <c r="AD32" s="22">
        <v>169.4</v>
      </c>
    </row>
    <row r="33" spans="1:30" x14ac:dyDescent="0.2">
      <c r="A33" s="9">
        <v>40488</v>
      </c>
      <c r="B33" s="10" t="s">
        <v>142</v>
      </c>
      <c r="C33" s="11" t="s">
        <v>143</v>
      </c>
      <c r="D33" s="11" t="s">
        <v>141</v>
      </c>
      <c r="E33" s="10" t="s">
        <v>37</v>
      </c>
      <c r="F33" s="10" t="s">
        <v>38</v>
      </c>
      <c r="G33" s="10" t="s">
        <v>39</v>
      </c>
      <c r="H33" s="10" t="s">
        <v>40</v>
      </c>
      <c r="I33" s="10" t="s">
        <v>41</v>
      </c>
      <c r="J33" s="10" t="s">
        <v>42</v>
      </c>
      <c r="K33" s="18">
        <v>999.99</v>
      </c>
      <c r="L33" s="18">
        <v>999.99</v>
      </c>
      <c r="M33" s="18">
        <v>179.32</v>
      </c>
      <c r="N33" s="18">
        <v>999.99</v>
      </c>
      <c r="O33" s="18">
        <v>999.99</v>
      </c>
      <c r="P33" s="18">
        <v>999.99</v>
      </c>
      <c r="Q33" s="17">
        <v>999.99</v>
      </c>
      <c r="R33" s="17">
        <v>999.99</v>
      </c>
      <c r="S33" s="17">
        <v>999.99</v>
      </c>
      <c r="T33" s="17">
        <v>999.99</v>
      </c>
      <c r="U33" s="17">
        <v>999.99</v>
      </c>
      <c r="V33" s="17">
        <v>999.99</v>
      </c>
      <c r="W33" s="17">
        <v>999.99</v>
      </c>
      <c r="X33" s="17">
        <v>999.99</v>
      </c>
      <c r="Y33" s="17">
        <v>999.99</v>
      </c>
      <c r="Z33" s="24">
        <v>999.99</v>
      </c>
      <c r="AA33" s="24">
        <v>999.99</v>
      </c>
      <c r="AB33" s="16">
        <v>999.99</v>
      </c>
      <c r="AC33" s="22">
        <v>208.63</v>
      </c>
      <c r="AD33" s="22">
        <v>209.29</v>
      </c>
    </row>
    <row r="34" spans="1:30" x14ac:dyDescent="0.2">
      <c r="A34" s="9">
        <v>40488</v>
      </c>
      <c r="B34" s="10" t="s">
        <v>144</v>
      </c>
      <c r="C34" s="11" t="s">
        <v>145</v>
      </c>
      <c r="D34" s="11" t="s">
        <v>141</v>
      </c>
      <c r="E34" s="10" t="s">
        <v>55</v>
      </c>
      <c r="F34" s="10" t="s">
        <v>38</v>
      </c>
      <c r="G34" s="10" t="s">
        <v>39</v>
      </c>
      <c r="H34" s="10" t="s">
        <v>40</v>
      </c>
      <c r="I34" s="10" t="s">
        <v>41</v>
      </c>
      <c r="J34" s="10" t="s">
        <v>42</v>
      </c>
      <c r="K34" s="18">
        <v>999.99</v>
      </c>
      <c r="L34" s="18">
        <v>999.99</v>
      </c>
      <c r="M34" s="18">
        <v>147.94</v>
      </c>
      <c r="N34" s="18">
        <v>999.99</v>
      </c>
      <c r="O34" s="18">
        <v>999.99</v>
      </c>
      <c r="P34" s="18">
        <v>999.99</v>
      </c>
      <c r="Q34" s="17">
        <v>999.99</v>
      </c>
      <c r="R34" s="17">
        <v>999.99</v>
      </c>
      <c r="S34" s="17">
        <v>999.99</v>
      </c>
      <c r="T34" s="17">
        <v>999.99</v>
      </c>
      <c r="U34" s="17">
        <v>999.99</v>
      </c>
      <c r="V34" s="17">
        <v>999.99</v>
      </c>
      <c r="W34" s="17">
        <v>999.99</v>
      </c>
      <c r="X34" s="17">
        <v>223.39</v>
      </c>
      <c r="Y34" s="17">
        <v>999.99</v>
      </c>
      <c r="Z34" s="24">
        <v>999.99</v>
      </c>
      <c r="AA34" s="24">
        <v>999.99</v>
      </c>
      <c r="AB34" s="16">
        <v>999.99</v>
      </c>
      <c r="AC34" s="22">
        <v>999.99</v>
      </c>
      <c r="AD34" s="22">
        <v>216.78</v>
      </c>
    </row>
    <row r="35" spans="1:30" x14ac:dyDescent="0.2">
      <c r="A35" s="9">
        <v>40338</v>
      </c>
      <c r="B35" s="10" t="s">
        <v>146</v>
      </c>
      <c r="C35" s="11" t="s">
        <v>147</v>
      </c>
      <c r="D35" s="11" t="s">
        <v>148</v>
      </c>
      <c r="E35" s="10" t="s">
        <v>55</v>
      </c>
      <c r="F35" s="10" t="s">
        <v>94</v>
      </c>
      <c r="G35" s="10" t="s">
        <v>39</v>
      </c>
      <c r="H35" s="10" t="s">
        <v>40</v>
      </c>
      <c r="I35" s="10" t="s">
        <v>41</v>
      </c>
      <c r="J35" s="10" t="s">
        <v>42</v>
      </c>
      <c r="K35" s="18">
        <v>999.99</v>
      </c>
      <c r="L35" s="18">
        <v>273.25</v>
      </c>
      <c r="M35" s="18">
        <v>229.75</v>
      </c>
      <c r="N35" s="18">
        <v>999.99</v>
      </c>
      <c r="O35" s="18">
        <v>999.99</v>
      </c>
      <c r="P35" s="18">
        <v>999.99</v>
      </c>
      <c r="Q35" s="17">
        <v>999.99</v>
      </c>
      <c r="R35" s="17">
        <v>999.99</v>
      </c>
      <c r="S35" s="17">
        <v>999.99</v>
      </c>
      <c r="T35" s="17">
        <v>999.99</v>
      </c>
      <c r="U35" s="17">
        <v>999.99</v>
      </c>
      <c r="V35" s="17">
        <v>999.99</v>
      </c>
      <c r="W35" s="17">
        <v>999.99</v>
      </c>
      <c r="X35" s="17">
        <v>238.58</v>
      </c>
      <c r="Y35" s="17">
        <v>999.99</v>
      </c>
      <c r="Z35" s="24">
        <v>999.99</v>
      </c>
      <c r="AA35" s="24">
        <v>283.45999999999998</v>
      </c>
      <c r="AB35" s="16">
        <v>999.99</v>
      </c>
      <c r="AC35" s="22">
        <v>359.77</v>
      </c>
      <c r="AD35" s="22">
        <v>370.12</v>
      </c>
    </row>
    <row r="36" spans="1:30" x14ac:dyDescent="0.2">
      <c r="A36" s="9">
        <v>40488</v>
      </c>
      <c r="B36" s="10" t="s">
        <v>149</v>
      </c>
      <c r="C36" s="11" t="s">
        <v>50</v>
      </c>
      <c r="D36" s="11" t="s">
        <v>150</v>
      </c>
      <c r="E36" s="10" t="s">
        <v>37</v>
      </c>
      <c r="F36" s="10" t="s">
        <v>38</v>
      </c>
      <c r="G36" s="10" t="s">
        <v>39</v>
      </c>
      <c r="H36" s="10" t="s">
        <v>40</v>
      </c>
      <c r="I36" s="10" t="s">
        <v>41</v>
      </c>
      <c r="J36" s="10" t="s">
        <v>42</v>
      </c>
      <c r="K36" s="18">
        <v>999.99</v>
      </c>
      <c r="L36" s="18">
        <v>999.99</v>
      </c>
      <c r="M36" s="18">
        <v>999.99</v>
      </c>
      <c r="N36" s="18">
        <v>999.99</v>
      </c>
      <c r="O36" s="18">
        <v>999.99</v>
      </c>
      <c r="P36" s="18">
        <v>999.99</v>
      </c>
      <c r="Q36" s="17">
        <v>999.99</v>
      </c>
      <c r="R36" s="17">
        <v>999.99</v>
      </c>
      <c r="S36" s="17">
        <v>999.99</v>
      </c>
      <c r="T36" s="17">
        <v>999.99</v>
      </c>
      <c r="U36" s="17">
        <v>999.99</v>
      </c>
      <c r="V36" s="17">
        <v>999.99</v>
      </c>
      <c r="W36" s="17">
        <v>999.99</v>
      </c>
      <c r="X36" s="17">
        <v>999.99</v>
      </c>
      <c r="Y36" s="17">
        <v>999.99</v>
      </c>
      <c r="Z36" s="24">
        <v>999.99</v>
      </c>
      <c r="AA36" s="24">
        <v>999.99</v>
      </c>
      <c r="AB36" s="16">
        <v>999.99</v>
      </c>
      <c r="AC36" s="22">
        <v>999.99</v>
      </c>
      <c r="AD36" s="22">
        <v>999.99</v>
      </c>
    </row>
    <row r="37" spans="1:30" x14ac:dyDescent="0.2">
      <c r="A37" s="9">
        <v>40343</v>
      </c>
      <c r="B37" s="10" t="s">
        <v>151</v>
      </c>
      <c r="C37" s="11" t="s">
        <v>152</v>
      </c>
      <c r="D37" s="11" t="s">
        <v>153</v>
      </c>
      <c r="E37" s="10" t="s">
        <v>37</v>
      </c>
      <c r="F37" s="10" t="s">
        <v>68</v>
      </c>
      <c r="G37" s="10" t="s">
        <v>39</v>
      </c>
      <c r="H37" s="10" t="s">
        <v>40</v>
      </c>
      <c r="I37" s="10" t="s">
        <v>41</v>
      </c>
      <c r="J37" s="10" t="s">
        <v>42</v>
      </c>
      <c r="K37" s="18">
        <v>123.63</v>
      </c>
      <c r="L37" s="18">
        <v>999.99</v>
      </c>
      <c r="M37" s="18">
        <v>999.99</v>
      </c>
      <c r="N37" s="18">
        <v>999.99</v>
      </c>
      <c r="O37" s="18">
        <v>999.99</v>
      </c>
      <c r="P37" s="18">
        <v>999.99</v>
      </c>
      <c r="Q37" s="17">
        <v>177.26</v>
      </c>
      <c r="R37" s="17">
        <v>999.99</v>
      </c>
      <c r="S37" s="17">
        <v>999.99</v>
      </c>
      <c r="T37" s="17">
        <v>999.99</v>
      </c>
      <c r="U37" s="17">
        <v>999.99</v>
      </c>
      <c r="V37" s="17">
        <v>999.99</v>
      </c>
      <c r="W37" s="17">
        <v>999.99</v>
      </c>
      <c r="X37" s="17">
        <v>999.99</v>
      </c>
      <c r="Y37" s="17">
        <v>999.99</v>
      </c>
      <c r="Z37" s="24">
        <v>999.99</v>
      </c>
      <c r="AA37" s="24">
        <v>999.99</v>
      </c>
      <c r="AB37" s="16">
        <v>223.62</v>
      </c>
      <c r="AC37" s="22">
        <v>999.99</v>
      </c>
      <c r="AD37" s="22">
        <v>999.99</v>
      </c>
    </row>
    <row r="38" spans="1:30" x14ac:dyDescent="0.2">
      <c r="A38" s="9">
        <v>40351</v>
      </c>
      <c r="B38" s="10" t="s">
        <v>154</v>
      </c>
      <c r="C38" s="11" t="s">
        <v>155</v>
      </c>
      <c r="D38" s="11" t="s">
        <v>156</v>
      </c>
      <c r="E38" s="10" t="s">
        <v>37</v>
      </c>
      <c r="F38" s="10" t="s">
        <v>46</v>
      </c>
      <c r="G38" s="10" t="s">
        <v>39</v>
      </c>
      <c r="H38" s="10" t="s">
        <v>40</v>
      </c>
      <c r="I38" s="10" t="s">
        <v>41</v>
      </c>
      <c r="J38" s="10" t="s">
        <v>42</v>
      </c>
      <c r="K38" s="18">
        <v>999.99</v>
      </c>
      <c r="L38" s="18">
        <v>999.99</v>
      </c>
      <c r="M38" s="18">
        <v>999.99</v>
      </c>
      <c r="N38" s="18">
        <v>999.99</v>
      </c>
      <c r="O38" s="18">
        <v>999.99</v>
      </c>
      <c r="P38" s="18">
        <v>999.99</v>
      </c>
      <c r="Q38" s="17">
        <v>999.99</v>
      </c>
      <c r="R38" s="17">
        <v>999.99</v>
      </c>
      <c r="S38" s="17">
        <v>999.99</v>
      </c>
      <c r="T38" s="17">
        <v>999.99</v>
      </c>
      <c r="U38" s="17">
        <v>999.99</v>
      </c>
      <c r="V38" s="17">
        <v>999.99</v>
      </c>
      <c r="W38" s="17">
        <v>999.99</v>
      </c>
      <c r="X38" s="17">
        <v>999.99</v>
      </c>
      <c r="Y38" s="17">
        <v>999.99</v>
      </c>
      <c r="Z38" s="24">
        <v>999.99</v>
      </c>
      <c r="AA38" s="24">
        <v>999.99</v>
      </c>
      <c r="AB38" s="16">
        <v>999.99</v>
      </c>
      <c r="AC38" s="22">
        <v>999.99</v>
      </c>
      <c r="AD38" s="22">
        <v>999.99</v>
      </c>
    </row>
    <row r="39" spans="1:30" x14ac:dyDescent="0.2">
      <c r="A39" s="9">
        <v>40350</v>
      </c>
      <c r="B39" s="10" t="s">
        <v>157</v>
      </c>
      <c r="C39" s="11" t="s">
        <v>143</v>
      </c>
      <c r="D39" s="11" t="s">
        <v>158</v>
      </c>
      <c r="E39" s="10" t="s">
        <v>37</v>
      </c>
      <c r="F39" s="10" t="s">
        <v>94</v>
      </c>
      <c r="G39" s="10" t="s">
        <v>39</v>
      </c>
      <c r="H39" s="10" t="s">
        <v>40</v>
      </c>
      <c r="I39" s="10" t="s">
        <v>41</v>
      </c>
      <c r="J39" s="10" t="s">
        <v>42</v>
      </c>
      <c r="K39" s="18">
        <v>999.99</v>
      </c>
      <c r="L39" s="18">
        <v>58.34</v>
      </c>
      <c r="M39" s="18">
        <v>78.42</v>
      </c>
      <c r="N39" s="18">
        <v>999.99</v>
      </c>
      <c r="O39" s="18">
        <v>999.99</v>
      </c>
      <c r="P39" s="18">
        <v>999.99</v>
      </c>
      <c r="Q39" s="17">
        <v>999.99</v>
      </c>
      <c r="R39" s="17">
        <v>999.99</v>
      </c>
      <c r="S39" s="17">
        <v>999.99</v>
      </c>
      <c r="T39" s="17">
        <v>999.99</v>
      </c>
      <c r="U39" s="17">
        <v>999.99</v>
      </c>
      <c r="V39" s="17">
        <v>999.99</v>
      </c>
      <c r="W39" s="17">
        <v>999.99</v>
      </c>
      <c r="X39" s="17">
        <v>107.55</v>
      </c>
      <c r="Y39" s="17">
        <v>999.99</v>
      </c>
      <c r="Z39" s="24">
        <v>999.99</v>
      </c>
      <c r="AA39" s="24">
        <v>999.99</v>
      </c>
      <c r="AB39" s="16">
        <v>999.99</v>
      </c>
      <c r="AC39" s="22">
        <v>91.91</v>
      </c>
      <c r="AD39" s="22">
        <v>98.88</v>
      </c>
    </row>
    <row r="40" spans="1:30" x14ac:dyDescent="0.2">
      <c r="A40" s="9">
        <v>40365</v>
      </c>
      <c r="B40" s="10" t="s">
        <v>159</v>
      </c>
      <c r="C40" s="11" t="s">
        <v>160</v>
      </c>
      <c r="D40" s="11" t="s">
        <v>161</v>
      </c>
      <c r="E40" s="10" t="s">
        <v>37</v>
      </c>
      <c r="F40" s="10" t="s">
        <v>64</v>
      </c>
      <c r="G40" s="10" t="s">
        <v>39</v>
      </c>
      <c r="H40" s="10" t="s">
        <v>40</v>
      </c>
      <c r="I40" s="10" t="s">
        <v>41</v>
      </c>
      <c r="J40" s="10" t="s">
        <v>42</v>
      </c>
      <c r="K40" s="18">
        <v>211.04</v>
      </c>
      <c r="L40" s="18">
        <v>999.99</v>
      </c>
      <c r="M40" s="18">
        <v>999.99</v>
      </c>
      <c r="N40" s="18">
        <v>229.16</v>
      </c>
      <c r="O40" s="18">
        <v>999.99</v>
      </c>
      <c r="P40" s="18">
        <v>999.99</v>
      </c>
      <c r="Q40" s="17">
        <v>999.99</v>
      </c>
      <c r="R40" s="17">
        <v>213.25</v>
      </c>
      <c r="S40" s="17">
        <v>999.99</v>
      </c>
      <c r="T40" s="17">
        <v>999.99</v>
      </c>
      <c r="U40" s="17">
        <v>999.99</v>
      </c>
      <c r="V40" s="17">
        <v>999.99</v>
      </c>
      <c r="W40" s="17">
        <v>999.99</v>
      </c>
      <c r="X40" s="17">
        <v>999.99</v>
      </c>
      <c r="Y40" s="17">
        <v>999.99</v>
      </c>
      <c r="Z40" s="24">
        <v>999.99</v>
      </c>
      <c r="AA40" s="24">
        <v>999.99</v>
      </c>
      <c r="AB40" s="16">
        <v>243.86</v>
      </c>
      <c r="AC40" s="22">
        <v>999.99</v>
      </c>
      <c r="AD40" s="22">
        <v>999.99</v>
      </c>
    </row>
    <row r="41" spans="1:30" x14ac:dyDescent="0.2">
      <c r="A41" s="9">
        <v>40305</v>
      </c>
      <c r="B41" s="10" t="s">
        <v>162</v>
      </c>
      <c r="C41" s="11" t="s">
        <v>163</v>
      </c>
      <c r="D41" s="11" t="s">
        <v>164</v>
      </c>
      <c r="E41" s="10" t="s">
        <v>55</v>
      </c>
      <c r="F41" s="10" t="s">
        <v>46</v>
      </c>
      <c r="G41" s="10" t="s">
        <v>39</v>
      </c>
      <c r="H41" s="10" t="s">
        <v>40</v>
      </c>
      <c r="I41" s="10" t="s">
        <v>41</v>
      </c>
      <c r="J41" s="10" t="s">
        <v>42</v>
      </c>
      <c r="K41" s="18">
        <v>999.99</v>
      </c>
      <c r="L41" s="18">
        <v>237.91</v>
      </c>
      <c r="M41" s="18">
        <v>999.99</v>
      </c>
      <c r="N41" s="18">
        <v>999.99</v>
      </c>
      <c r="O41" s="18">
        <v>999.99</v>
      </c>
      <c r="P41" s="18">
        <v>999.99</v>
      </c>
      <c r="Q41" s="17">
        <v>999.99</v>
      </c>
      <c r="R41" s="17">
        <v>999.99</v>
      </c>
      <c r="S41" s="17">
        <v>999.99</v>
      </c>
      <c r="T41" s="17">
        <v>999.99</v>
      </c>
      <c r="U41" s="17">
        <v>999.99</v>
      </c>
      <c r="V41" s="17">
        <v>999.99</v>
      </c>
      <c r="W41" s="17">
        <v>999.99</v>
      </c>
      <c r="X41" s="17">
        <v>999.99</v>
      </c>
      <c r="Y41" s="17">
        <v>999.99</v>
      </c>
      <c r="Z41" s="24">
        <v>999.99</v>
      </c>
      <c r="AA41" s="24">
        <v>999.99</v>
      </c>
      <c r="AB41" s="16">
        <v>999.99</v>
      </c>
      <c r="AC41" s="22">
        <v>318.95</v>
      </c>
      <c r="AD41" s="22">
        <v>999.99</v>
      </c>
    </row>
    <row r="42" spans="1:30" x14ac:dyDescent="0.2">
      <c r="A42" s="9">
        <v>40340</v>
      </c>
      <c r="B42" s="10" t="s">
        <v>165</v>
      </c>
      <c r="C42" s="11" t="s">
        <v>166</v>
      </c>
      <c r="D42" s="11" t="s">
        <v>167</v>
      </c>
      <c r="E42" s="10" t="s">
        <v>37</v>
      </c>
      <c r="F42" s="10" t="s">
        <v>75</v>
      </c>
      <c r="G42" s="10" t="s">
        <v>39</v>
      </c>
      <c r="H42" s="10" t="s">
        <v>40</v>
      </c>
      <c r="I42" s="10" t="s">
        <v>41</v>
      </c>
      <c r="J42" s="10" t="s">
        <v>42</v>
      </c>
      <c r="K42" s="18">
        <v>999.99</v>
      </c>
      <c r="L42" s="18">
        <v>999.99</v>
      </c>
      <c r="M42" s="18">
        <v>999.99</v>
      </c>
      <c r="N42" s="18">
        <v>999.99</v>
      </c>
      <c r="O42" s="18">
        <v>999.99</v>
      </c>
      <c r="P42" s="18">
        <v>999.99</v>
      </c>
      <c r="Q42" s="17">
        <v>999.99</v>
      </c>
      <c r="R42" s="17">
        <v>999.99</v>
      </c>
      <c r="S42" s="17">
        <v>999.99</v>
      </c>
      <c r="T42" s="17">
        <v>999.99</v>
      </c>
      <c r="U42" s="17">
        <v>999.99</v>
      </c>
      <c r="V42" s="17">
        <v>999.99</v>
      </c>
      <c r="W42" s="17">
        <v>999.99</v>
      </c>
      <c r="X42" s="17">
        <v>999.99</v>
      </c>
      <c r="Y42" s="17">
        <v>999.99</v>
      </c>
      <c r="Z42" s="24">
        <v>999.99</v>
      </c>
      <c r="AA42" s="24">
        <v>999.99</v>
      </c>
      <c r="AB42" s="16">
        <v>999.99</v>
      </c>
      <c r="AC42" s="22">
        <v>999.99</v>
      </c>
      <c r="AD42" s="22">
        <v>999.99</v>
      </c>
    </row>
    <row r="43" spans="1:30" x14ac:dyDescent="0.2">
      <c r="A43" s="9">
        <v>40415</v>
      </c>
      <c r="B43" s="10" t="s">
        <v>168</v>
      </c>
      <c r="C43" s="11" t="s">
        <v>169</v>
      </c>
      <c r="D43" s="11" t="s">
        <v>170</v>
      </c>
      <c r="E43" s="10" t="s">
        <v>55</v>
      </c>
      <c r="F43" s="10" t="s">
        <v>68</v>
      </c>
      <c r="G43" s="10" t="s">
        <v>39</v>
      </c>
      <c r="H43" s="10" t="s">
        <v>40</v>
      </c>
      <c r="I43" s="10" t="s">
        <v>41</v>
      </c>
      <c r="J43" s="10" t="s">
        <v>42</v>
      </c>
      <c r="K43" s="18">
        <v>999.99</v>
      </c>
      <c r="L43" s="18">
        <v>999.99</v>
      </c>
      <c r="M43" s="18">
        <v>999.99</v>
      </c>
      <c r="N43" s="18">
        <v>999.99</v>
      </c>
      <c r="O43" s="18">
        <v>999.99</v>
      </c>
      <c r="P43" s="18">
        <v>236.57</v>
      </c>
      <c r="Q43" s="17">
        <v>270.23</v>
      </c>
      <c r="R43" s="17">
        <v>999.99</v>
      </c>
      <c r="S43" s="17">
        <v>999.99</v>
      </c>
      <c r="T43" s="17">
        <v>999.99</v>
      </c>
      <c r="U43" s="17">
        <v>223.24</v>
      </c>
      <c r="V43" s="17">
        <v>999.99</v>
      </c>
      <c r="W43" s="17">
        <v>999.99</v>
      </c>
      <c r="X43" s="17">
        <v>288.08</v>
      </c>
      <c r="Y43" s="17">
        <v>999.99</v>
      </c>
      <c r="Z43" s="24">
        <v>999.99</v>
      </c>
      <c r="AA43" s="24">
        <v>999.99</v>
      </c>
      <c r="AB43" s="16">
        <v>349.8</v>
      </c>
      <c r="AC43" s="22">
        <v>332.41</v>
      </c>
      <c r="AD43" s="22">
        <v>358.93</v>
      </c>
    </row>
    <row r="44" spans="1:30" x14ac:dyDescent="0.2">
      <c r="A44" s="9">
        <v>40429</v>
      </c>
      <c r="B44" s="10" t="s">
        <v>171</v>
      </c>
      <c r="C44" s="11" t="s">
        <v>172</v>
      </c>
      <c r="D44" s="11" t="s">
        <v>173</v>
      </c>
      <c r="E44" s="10" t="s">
        <v>55</v>
      </c>
      <c r="F44" s="10" t="s">
        <v>64</v>
      </c>
      <c r="G44" s="10" t="s">
        <v>39</v>
      </c>
      <c r="H44" s="10" t="s">
        <v>40</v>
      </c>
      <c r="I44" s="10" t="s">
        <v>41</v>
      </c>
      <c r="J44" s="10" t="s">
        <v>42</v>
      </c>
      <c r="K44" s="18">
        <v>999.99</v>
      </c>
      <c r="L44" s="18">
        <v>999.99</v>
      </c>
      <c r="M44" s="18">
        <v>999.99</v>
      </c>
      <c r="N44" s="18">
        <v>999.99</v>
      </c>
      <c r="O44" s="18">
        <v>999.99</v>
      </c>
      <c r="P44" s="18">
        <v>999.99</v>
      </c>
      <c r="Q44" s="17">
        <v>999.99</v>
      </c>
      <c r="R44" s="17">
        <v>999.99</v>
      </c>
      <c r="S44" s="17">
        <v>999.99</v>
      </c>
      <c r="T44" s="17">
        <v>999.99</v>
      </c>
      <c r="U44" s="17">
        <v>999.99</v>
      </c>
      <c r="V44" s="17">
        <v>999.99</v>
      </c>
      <c r="W44" s="17">
        <v>999.99</v>
      </c>
      <c r="X44" s="17">
        <v>999.99</v>
      </c>
      <c r="Y44" s="17">
        <v>999.99</v>
      </c>
      <c r="Z44" s="24">
        <v>999.99</v>
      </c>
      <c r="AA44" s="24">
        <v>999.99</v>
      </c>
      <c r="AB44" s="16">
        <v>999.99</v>
      </c>
      <c r="AC44" s="22">
        <v>999.99</v>
      </c>
      <c r="AD44" s="22">
        <v>999.99</v>
      </c>
    </row>
    <row r="45" spans="1:30" x14ac:dyDescent="0.2">
      <c r="A45" s="9">
        <v>40414</v>
      </c>
      <c r="B45" s="10" t="s">
        <v>174</v>
      </c>
      <c r="C45" s="11" t="s">
        <v>175</v>
      </c>
      <c r="D45" s="11" t="s">
        <v>176</v>
      </c>
      <c r="E45" s="10" t="s">
        <v>37</v>
      </c>
      <c r="F45" s="10" t="s">
        <v>46</v>
      </c>
      <c r="G45" s="10" t="s">
        <v>39</v>
      </c>
      <c r="H45" s="10" t="s">
        <v>40</v>
      </c>
      <c r="I45" s="10" t="s">
        <v>41</v>
      </c>
      <c r="J45" s="10" t="s">
        <v>42</v>
      </c>
      <c r="K45" s="18">
        <v>999.99</v>
      </c>
      <c r="L45" s="18">
        <v>188.72</v>
      </c>
      <c r="M45" s="18">
        <v>999.99</v>
      </c>
      <c r="N45" s="18">
        <v>999.99</v>
      </c>
      <c r="O45" s="18">
        <v>999.99</v>
      </c>
      <c r="P45" s="18">
        <v>999.99</v>
      </c>
      <c r="Q45" s="17">
        <v>999.99</v>
      </c>
      <c r="R45" s="17">
        <v>999.99</v>
      </c>
      <c r="S45" s="17">
        <v>999.99</v>
      </c>
      <c r="T45" s="17">
        <v>999.99</v>
      </c>
      <c r="U45" s="17">
        <v>999.99</v>
      </c>
      <c r="V45" s="17">
        <v>183.77</v>
      </c>
      <c r="W45" s="17">
        <v>999.99</v>
      </c>
      <c r="X45" s="17">
        <v>205.31</v>
      </c>
      <c r="Y45" s="17">
        <v>999.99</v>
      </c>
      <c r="Z45" s="24">
        <v>999.99</v>
      </c>
      <c r="AA45" s="24">
        <v>183.07</v>
      </c>
      <c r="AB45" s="16">
        <v>999.99</v>
      </c>
      <c r="AC45" s="22">
        <v>999.99</v>
      </c>
      <c r="AD45" s="22">
        <v>999.99</v>
      </c>
    </row>
    <row r="46" spans="1:30" x14ac:dyDescent="0.2">
      <c r="A46" s="9">
        <v>40414</v>
      </c>
      <c r="B46" s="10" t="s">
        <v>177</v>
      </c>
      <c r="C46" s="11" t="s">
        <v>178</v>
      </c>
      <c r="D46" s="11" t="s">
        <v>176</v>
      </c>
      <c r="E46" s="10" t="s">
        <v>37</v>
      </c>
      <c r="F46" s="10" t="s">
        <v>46</v>
      </c>
      <c r="G46" s="10" t="s">
        <v>39</v>
      </c>
      <c r="H46" s="10" t="s">
        <v>40</v>
      </c>
      <c r="I46" s="10" t="s">
        <v>41</v>
      </c>
      <c r="J46" s="10" t="s">
        <v>42</v>
      </c>
      <c r="K46" s="18">
        <v>999.99</v>
      </c>
      <c r="L46" s="18">
        <v>150.36000000000001</v>
      </c>
      <c r="M46" s="18">
        <v>133.18</v>
      </c>
      <c r="N46" s="18">
        <v>999.99</v>
      </c>
      <c r="O46" s="18">
        <v>999.99</v>
      </c>
      <c r="P46" s="18">
        <v>999.99</v>
      </c>
      <c r="Q46" s="17">
        <v>999.99</v>
      </c>
      <c r="R46" s="17">
        <v>999.99</v>
      </c>
      <c r="S46" s="17">
        <v>999.99</v>
      </c>
      <c r="T46" s="17">
        <v>999.99</v>
      </c>
      <c r="U46" s="17">
        <v>999.99</v>
      </c>
      <c r="V46" s="17">
        <v>204.19</v>
      </c>
      <c r="W46" s="17">
        <v>999.99</v>
      </c>
      <c r="X46" s="17">
        <v>206.39</v>
      </c>
      <c r="Y46" s="17">
        <v>999.99</v>
      </c>
      <c r="Z46" s="24">
        <v>999.99</v>
      </c>
      <c r="AA46" s="24">
        <v>133.12</v>
      </c>
      <c r="AB46" s="16">
        <v>999.99</v>
      </c>
      <c r="AC46" s="22">
        <v>207.63</v>
      </c>
      <c r="AD46" s="22">
        <v>214.21</v>
      </c>
    </row>
    <row r="47" spans="1:30" x14ac:dyDescent="0.2">
      <c r="A47" s="9">
        <v>40427</v>
      </c>
      <c r="B47" s="10" t="s">
        <v>179</v>
      </c>
      <c r="C47" s="11" t="s">
        <v>180</v>
      </c>
      <c r="D47" s="11" t="s">
        <v>181</v>
      </c>
      <c r="E47" s="10" t="s">
        <v>55</v>
      </c>
      <c r="F47" s="10" t="s">
        <v>94</v>
      </c>
      <c r="G47" s="10" t="s">
        <v>39</v>
      </c>
      <c r="H47" s="10" t="s">
        <v>40</v>
      </c>
      <c r="I47" s="10" t="s">
        <v>41</v>
      </c>
      <c r="J47" s="10" t="s">
        <v>42</v>
      </c>
      <c r="K47" s="18">
        <v>999.99</v>
      </c>
      <c r="L47" s="18">
        <v>74.209999999999994</v>
      </c>
      <c r="M47" s="18">
        <v>67.5</v>
      </c>
      <c r="N47" s="18">
        <v>999.99</v>
      </c>
      <c r="O47" s="18">
        <v>999.99</v>
      </c>
      <c r="P47" s="18">
        <v>999.99</v>
      </c>
      <c r="Q47" s="17">
        <v>999.99</v>
      </c>
      <c r="R47" s="17">
        <v>999.99</v>
      </c>
      <c r="S47" s="17">
        <v>999.99</v>
      </c>
      <c r="T47" s="17">
        <v>999.99</v>
      </c>
      <c r="U47" s="17">
        <v>999.99</v>
      </c>
      <c r="V47" s="17">
        <v>999.99</v>
      </c>
      <c r="W47" s="17">
        <v>999.99</v>
      </c>
      <c r="X47" s="17">
        <v>999.99</v>
      </c>
      <c r="Y47" s="17">
        <v>999.99</v>
      </c>
      <c r="Z47" s="24">
        <v>999.99</v>
      </c>
      <c r="AA47" s="24">
        <v>999.99</v>
      </c>
      <c r="AB47" s="16">
        <v>999.99</v>
      </c>
      <c r="AC47" s="22">
        <v>999.99</v>
      </c>
      <c r="AD47" s="22">
        <v>999.99</v>
      </c>
    </row>
    <row r="48" spans="1:30" x14ac:dyDescent="0.2">
      <c r="A48" s="9">
        <v>40437</v>
      </c>
      <c r="B48" s="10" t="s">
        <v>182</v>
      </c>
      <c r="C48" s="11" t="s">
        <v>183</v>
      </c>
      <c r="D48" s="11" t="s">
        <v>184</v>
      </c>
      <c r="E48" s="10" t="s">
        <v>55</v>
      </c>
      <c r="F48" s="10" t="s">
        <v>68</v>
      </c>
      <c r="G48" s="10" t="s">
        <v>39</v>
      </c>
      <c r="H48" s="10" t="s">
        <v>40</v>
      </c>
      <c r="I48" s="10" t="s">
        <v>41</v>
      </c>
      <c r="J48" s="10" t="s">
        <v>42</v>
      </c>
      <c r="K48" s="18">
        <v>97.95</v>
      </c>
      <c r="L48" s="18">
        <v>999.99</v>
      </c>
      <c r="M48" s="18">
        <v>999.99</v>
      </c>
      <c r="N48" s="18">
        <v>999.99</v>
      </c>
      <c r="O48" s="18">
        <v>999.99</v>
      </c>
      <c r="P48" s="18">
        <v>202.93</v>
      </c>
      <c r="Q48" s="17">
        <v>174.94</v>
      </c>
      <c r="R48" s="17">
        <v>999.99</v>
      </c>
      <c r="S48" s="17">
        <v>999.99</v>
      </c>
      <c r="T48" s="17">
        <v>999.99</v>
      </c>
      <c r="U48" s="17">
        <v>153.33000000000001</v>
      </c>
      <c r="V48" s="17">
        <v>999.99</v>
      </c>
      <c r="W48" s="17">
        <v>999.99</v>
      </c>
      <c r="X48" s="17">
        <v>999.99</v>
      </c>
      <c r="Y48" s="17">
        <v>999.99</v>
      </c>
      <c r="Z48" s="24">
        <v>999.99</v>
      </c>
      <c r="AA48" s="24">
        <v>252.2</v>
      </c>
      <c r="AB48" s="16">
        <v>181.16</v>
      </c>
      <c r="AC48" s="22">
        <v>193.11</v>
      </c>
      <c r="AD48" s="22">
        <v>999.99</v>
      </c>
    </row>
    <row r="49" spans="1:30" x14ac:dyDescent="0.2">
      <c r="A49" s="9">
        <v>40443</v>
      </c>
      <c r="B49" s="10" t="s">
        <v>185</v>
      </c>
      <c r="C49" s="11" t="s">
        <v>186</v>
      </c>
      <c r="D49" s="11" t="s">
        <v>187</v>
      </c>
      <c r="E49" s="10" t="s">
        <v>37</v>
      </c>
      <c r="F49" s="10" t="s">
        <v>56</v>
      </c>
      <c r="G49" s="10" t="s">
        <v>39</v>
      </c>
      <c r="H49" s="10" t="s">
        <v>40</v>
      </c>
      <c r="I49" s="10" t="s">
        <v>41</v>
      </c>
      <c r="J49" s="10" t="s">
        <v>42</v>
      </c>
      <c r="K49" s="18">
        <v>999.99</v>
      </c>
      <c r="L49" s="18">
        <v>999.99</v>
      </c>
      <c r="M49" s="18">
        <v>999.99</v>
      </c>
      <c r="N49" s="18">
        <v>999.99</v>
      </c>
      <c r="O49" s="18">
        <v>999.99</v>
      </c>
      <c r="P49" s="18">
        <v>999.99</v>
      </c>
      <c r="Q49" s="17">
        <v>182.6</v>
      </c>
      <c r="R49" s="17">
        <v>999.99</v>
      </c>
      <c r="S49" s="17">
        <v>999.99</v>
      </c>
      <c r="T49" s="17">
        <v>999.99</v>
      </c>
      <c r="U49" s="17">
        <v>999.99</v>
      </c>
      <c r="V49" s="17">
        <v>999.99</v>
      </c>
      <c r="W49" s="17">
        <v>999.99</v>
      </c>
      <c r="X49" s="17">
        <v>999.99</v>
      </c>
      <c r="Y49" s="17">
        <v>999.99</v>
      </c>
      <c r="Z49" s="24">
        <v>999.99</v>
      </c>
      <c r="AA49" s="24">
        <v>999.99</v>
      </c>
      <c r="AB49" s="16">
        <v>174.57</v>
      </c>
      <c r="AC49" s="22">
        <v>999.99</v>
      </c>
      <c r="AD49" s="22">
        <v>999.99</v>
      </c>
    </row>
    <row r="50" spans="1:30" x14ac:dyDescent="0.2">
      <c r="A50" s="9">
        <v>40437</v>
      </c>
      <c r="B50" s="10" t="s">
        <v>188</v>
      </c>
      <c r="C50" s="11" t="s">
        <v>134</v>
      </c>
      <c r="D50" s="11" t="s">
        <v>189</v>
      </c>
      <c r="E50" s="10" t="s">
        <v>55</v>
      </c>
      <c r="F50" s="10" t="s">
        <v>46</v>
      </c>
      <c r="G50" s="10" t="s">
        <v>39</v>
      </c>
      <c r="H50" s="10" t="s">
        <v>40</v>
      </c>
      <c r="I50" s="10" t="s">
        <v>41</v>
      </c>
      <c r="J50" s="10" t="s">
        <v>42</v>
      </c>
      <c r="K50" s="18">
        <v>999.99</v>
      </c>
      <c r="L50" s="18">
        <v>280.12</v>
      </c>
      <c r="M50" s="18">
        <v>229.3</v>
      </c>
      <c r="N50" s="18">
        <v>999.99</v>
      </c>
      <c r="O50" s="18">
        <v>999.99</v>
      </c>
      <c r="P50" s="18">
        <v>999.99</v>
      </c>
      <c r="Q50" s="17">
        <v>999.99</v>
      </c>
      <c r="R50" s="17">
        <v>999.99</v>
      </c>
      <c r="S50" s="17">
        <v>999.99</v>
      </c>
      <c r="T50" s="17">
        <v>999.99</v>
      </c>
      <c r="U50" s="17">
        <v>999.99</v>
      </c>
      <c r="V50" s="17">
        <v>999.99</v>
      </c>
      <c r="W50" s="17">
        <v>999.99</v>
      </c>
      <c r="X50" s="17">
        <v>384.07</v>
      </c>
      <c r="Y50" s="17">
        <v>999.99</v>
      </c>
      <c r="Z50" s="24">
        <v>999.99</v>
      </c>
      <c r="AA50" s="24">
        <v>999.99</v>
      </c>
      <c r="AB50" s="16">
        <v>999.99</v>
      </c>
      <c r="AC50" s="22">
        <v>999.99</v>
      </c>
      <c r="AD50" s="22">
        <v>999.99</v>
      </c>
    </row>
    <row r="51" spans="1:30" x14ac:dyDescent="0.2">
      <c r="A51" s="9">
        <v>40443</v>
      </c>
      <c r="B51" s="10" t="s">
        <v>190</v>
      </c>
      <c r="C51" s="11" t="s">
        <v>191</v>
      </c>
      <c r="D51" s="11" t="s">
        <v>192</v>
      </c>
      <c r="E51" s="10" t="s">
        <v>37</v>
      </c>
      <c r="F51" s="10" t="s">
        <v>46</v>
      </c>
      <c r="G51" s="10" t="s">
        <v>39</v>
      </c>
      <c r="H51" s="10" t="s">
        <v>40</v>
      </c>
      <c r="I51" s="10" t="s">
        <v>41</v>
      </c>
      <c r="J51" s="10" t="s">
        <v>42</v>
      </c>
      <c r="K51" s="18">
        <v>999.99</v>
      </c>
      <c r="L51" s="18">
        <v>999.99</v>
      </c>
      <c r="M51" s="18">
        <v>126.81</v>
      </c>
      <c r="N51" s="18">
        <v>999.99</v>
      </c>
      <c r="O51" s="18">
        <v>999.99</v>
      </c>
      <c r="P51" s="18">
        <v>999.99</v>
      </c>
      <c r="Q51" s="17">
        <v>999.99</v>
      </c>
      <c r="R51" s="17">
        <v>999.99</v>
      </c>
      <c r="S51" s="17">
        <v>999.99</v>
      </c>
      <c r="T51" s="17">
        <v>999.99</v>
      </c>
      <c r="U51" s="17">
        <v>999.99</v>
      </c>
      <c r="V51" s="17">
        <v>149.72999999999999</v>
      </c>
      <c r="W51" s="17">
        <v>999.99</v>
      </c>
      <c r="X51" s="17">
        <v>153.06</v>
      </c>
      <c r="Y51" s="17">
        <v>999.99</v>
      </c>
      <c r="Z51" s="24">
        <v>999.99</v>
      </c>
      <c r="AA51" s="24">
        <v>122.2</v>
      </c>
      <c r="AB51" s="16">
        <v>999.99</v>
      </c>
      <c r="AC51" s="22">
        <v>143.54</v>
      </c>
      <c r="AD51" s="22">
        <v>174.37</v>
      </c>
    </row>
    <row r="52" spans="1:30" x14ac:dyDescent="0.2">
      <c r="A52" s="9">
        <v>40456</v>
      </c>
      <c r="B52" s="10" t="s">
        <v>193</v>
      </c>
      <c r="C52" s="11" t="s">
        <v>194</v>
      </c>
      <c r="D52" s="11" t="s">
        <v>195</v>
      </c>
      <c r="E52" s="10" t="s">
        <v>55</v>
      </c>
      <c r="F52" s="10" t="s">
        <v>98</v>
      </c>
      <c r="G52" s="10" t="s">
        <v>39</v>
      </c>
      <c r="H52" s="10" t="s">
        <v>40</v>
      </c>
      <c r="I52" s="10" t="s">
        <v>41</v>
      </c>
      <c r="J52" s="10" t="s">
        <v>42</v>
      </c>
      <c r="K52" s="18">
        <v>400.6</v>
      </c>
      <c r="L52" s="18">
        <v>999.99</v>
      </c>
      <c r="M52" s="18">
        <v>999.99</v>
      </c>
      <c r="N52" s="18">
        <v>999.99</v>
      </c>
      <c r="O52" s="18">
        <v>999.99</v>
      </c>
      <c r="P52" s="18">
        <v>999.99</v>
      </c>
      <c r="Q52" s="17">
        <v>442.04</v>
      </c>
      <c r="R52" s="17">
        <v>999.99</v>
      </c>
      <c r="S52" s="17">
        <v>999.99</v>
      </c>
      <c r="T52" s="17">
        <v>999.99</v>
      </c>
      <c r="U52" s="17">
        <v>999.99</v>
      </c>
      <c r="V52" s="17">
        <v>999.99</v>
      </c>
      <c r="W52" s="17">
        <v>999.99</v>
      </c>
      <c r="X52" s="17">
        <v>999.99</v>
      </c>
      <c r="Y52" s="17">
        <v>999.99</v>
      </c>
      <c r="Z52" s="24">
        <v>999.99</v>
      </c>
      <c r="AA52" s="24">
        <v>999.99</v>
      </c>
      <c r="AB52" s="16">
        <v>450.18</v>
      </c>
      <c r="AC52" s="22">
        <v>999.99</v>
      </c>
      <c r="AD52" s="22">
        <v>999.99</v>
      </c>
    </row>
    <row r="53" spans="1:30" x14ac:dyDescent="0.2">
      <c r="A53" s="9">
        <v>40834</v>
      </c>
      <c r="B53" s="10" t="s">
        <v>196</v>
      </c>
      <c r="C53" s="11" t="s">
        <v>197</v>
      </c>
      <c r="D53" s="11" t="s">
        <v>198</v>
      </c>
      <c r="E53" s="10" t="s">
        <v>37</v>
      </c>
      <c r="F53" s="10" t="s">
        <v>46</v>
      </c>
      <c r="G53" s="10" t="s">
        <v>39</v>
      </c>
      <c r="H53" s="10" t="s">
        <v>40</v>
      </c>
      <c r="I53" s="10" t="s">
        <v>41</v>
      </c>
      <c r="J53" s="10" t="s">
        <v>48</v>
      </c>
      <c r="K53" s="18">
        <v>999.99</v>
      </c>
      <c r="L53" s="18">
        <v>999.99</v>
      </c>
      <c r="M53" s="18">
        <v>999.99</v>
      </c>
      <c r="N53" s="18">
        <v>999.99</v>
      </c>
      <c r="O53" s="18">
        <v>999.99</v>
      </c>
      <c r="P53" s="18">
        <v>999.99</v>
      </c>
      <c r="Q53" s="17">
        <v>999.99</v>
      </c>
      <c r="R53" s="17">
        <v>999.99</v>
      </c>
      <c r="S53" s="17">
        <v>999.99</v>
      </c>
      <c r="T53" s="17">
        <v>999.99</v>
      </c>
      <c r="U53" s="17">
        <v>999.99</v>
      </c>
      <c r="V53" s="17">
        <v>999.99</v>
      </c>
      <c r="W53" s="17">
        <v>999.99</v>
      </c>
      <c r="X53" s="17">
        <v>195.89</v>
      </c>
      <c r="Y53" s="17">
        <v>999.99</v>
      </c>
      <c r="Z53" s="24">
        <v>999.99</v>
      </c>
      <c r="AA53" s="24">
        <v>999.99</v>
      </c>
      <c r="AB53" s="16">
        <v>999.99</v>
      </c>
      <c r="AC53" s="22">
        <v>999.99</v>
      </c>
      <c r="AD53" s="22">
        <v>999.99</v>
      </c>
    </row>
    <row r="54" spans="1:30" x14ac:dyDescent="0.2">
      <c r="A54" s="9">
        <v>40480</v>
      </c>
      <c r="B54" s="10" t="s">
        <v>199</v>
      </c>
      <c r="C54" s="11" t="s">
        <v>200</v>
      </c>
      <c r="D54" s="11" t="s">
        <v>201</v>
      </c>
      <c r="E54" s="10" t="s">
        <v>37</v>
      </c>
      <c r="F54" s="10" t="s">
        <v>94</v>
      </c>
      <c r="G54" s="10" t="s">
        <v>39</v>
      </c>
      <c r="H54" s="10" t="s">
        <v>40</v>
      </c>
      <c r="I54" s="10" t="s">
        <v>41</v>
      </c>
      <c r="J54" s="10" t="s">
        <v>42</v>
      </c>
      <c r="K54" s="18">
        <v>999.99</v>
      </c>
      <c r="L54" s="18">
        <v>999.99</v>
      </c>
      <c r="M54" s="18">
        <v>112.8</v>
      </c>
      <c r="N54" s="18">
        <v>999.99</v>
      </c>
      <c r="O54" s="18">
        <v>999.99</v>
      </c>
      <c r="P54" s="18">
        <v>999.99</v>
      </c>
      <c r="Q54" s="17">
        <v>999.99</v>
      </c>
      <c r="R54" s="17">
        <v>999.99</v>
      </c>
      <c r="S54" s="17">
        <v>999.99</v>
      </c>
      <c r="T54" s="17">
        <v>999.99</v>
      </c>
      <c r="U54" s="17">
        <v>999.99</v>
      </c>
      <c r="V54" s="17">
        <v>999.99</v>
      </c>
      <c r="W54" s="17">
        <v>999.99</v>
      </c>
      <c r="X54" s="17">
        <v>215.55</v>
      </c>
      <c r="Y54" s="17">
        <v>999.99</v>
      </c>
      <c r="Z54" s="24">
        <v>999.99</v>
      </c>
      <c r="AA54" s="24">
        <v>999.99</v>
      </c>
      <c r="AB54" s="16">
        <v>999.99</v>
      </c>
      <c r="AC54" s="22">
        <v>198.4</v>
      </c>
      <c r="AD54" s="22">
        <v>185.68</v>
      </c>
    </row>
    <row r="55" spans="1:30" x14ac:dyDescent="0.2">
      <c r="A55" s="9">
        <v>40479</v>
      </c>
      <c r="B55" s="10" t="s">
        <v>202</v>
      </c>
      <c r="C55" s="11" t="s">
        <v>203</v>
      </c>
      <c r="D55" s="11" t="s">
        <v>204</v>
      </c>
      <c r="E55" s="10" t="s">
        <v>55</v>
      </c>
      <c r="F55" s="10" t="s">
        <v>64</v>
      </c>
      <c r="G55" s="10" t="s">
        <v>39</v>
      </c>
      <c r="H55" s="10" t="s">
        <v>40</v>
      </c>
      <c r="I55" s="10" t="s">
        <v>41</v>
      </c>
      <c r="J55" s="10" t="s">
        <v>42</v>
      </c>
      <c r="K55" s="18">
        <v>999.99</v>
      </c>
      <c r="L55" s="18">
        <v>999.99</v>
      </c>
      <c r="M55" s="18">
        <v>999.99</v>
      </c>
      <c r="N55" s="18">
        <v>269.13</v>
      </c>
      <c r="O55" s="18">
        <v>266.05</v>
      </c>
      <c r="P55" s="18">
        <v>999.99</v>
      </c>
      <c r="Q55" s="17">
        <v>294.54000000000002</v>
      </c>
      <c r="R55" s="17">
        <v>999.99</v>
      </c>
      <c r="S55" s="17">
        <v>999.99</v>
      </c>
      <c r="T55" s="17">
        <v>257.3</v>
      </c>
      <c r="U55" s="17">
        <v>999.99</v>
      </c>
      <c r="V55" s="17">
        <v>999.99</v>
      </c>
      <c r="W55" s="17">
        <v>999.99</v>
      </c>
      <c r="X55" s="17">
        <v>999.99</v>
      </c>
      <c r="Y55" s="17">
        <v>999.99</v>
      </c>
      <c r="Z55" s="24">
        <v>999.99</v>
      </c>
      <c r="AA55" s="24">
        <v>999.99</v>
      </c>
      <c r="AB55" s="16">
        <v>322.33999999999997</v>
      </c>
      <c r="AC55" s="22">
        <v>999.99</v>
      </c>
      <c r="AD55" s="22">
        <v>999.99</v>
      </c>
    </row>
    <row r="56" spans="1:30" x14ac:dyDescent="0.2">
      <c r="A56" s="9">
        <v>40487</v>
      </c>
      <c r="B56" s="10" t="s">
        <v>205</v>
      </c>
      <c r="C56" s="11" t="s">
        <v>143</v>
      </c>
      <c r="D56" s="11" t="s">
        <v>206</v>
      </c>
      <c r="E56" s="10" t="s">
        <v>37</v>
      </c>
      <c r="F56" s="10" t="s">
        <v>64</v>
      </c>
      <c r="G56" s="10" t="s">
        <v>39</v>
      </c>
      <c r="H56" s="10" t="s">
        <v>40</v>
      </c>
      <c r="I56" s="10" t="s">
        <v>41</v>
      </c>
      <c r="J56" s="10" t="s">
        <v>42</v>
      </c>
      <c r="K56" s="18">
        <v>113.62</v>
      </c>
      <c r="L56" s="18">
        <v>999.99</v>
      </c>
      <c r="M56" s="18">
        <v>999.99</v>
      </c>
      <c r="N56" s="18">
        <v>98.48</v>
      </c>
      <c r="O56" s="18">
        <v>999.99</v>
      </c>
      <c r="P56" s="18">
        <v>999.99</v>
      </c>
      <c r="Q56" s="17">
        <v>142.63999999999999</v>
      </c>
      <c r="R56" s="17">
        <v>127.09</v>
      </c>
      <c r="S56" s="17">
        <v>999.99</v>
      </c>
      <c r="T56" s="17">
        <v>999.99</v>
      </c>
      <c r="U56" s="17">
        <v>999.99</v>
      </c>
      <c r="V56" s="17">
        <v>999.99</v>
      </c>
      <c r="W56" s="17">
        <v>999.99</v>
      </c>
      <c r="X56" s="17">
        <v>999.99</v>
      </c>
      <c r="Y56" s="17">
        <v>999.99</v>
      </c>
      <c r="Z56" s="24">
        <v>999.99</v>
      </c>
      <c r="AA56" s="24">
        <v>999.99</v>
      </c>
      <c r="AB56" s="16">
        <v>138.05000000000001</v>
      </c>
      <c r="AC56" s="22">
        <v>114.11</v>
      </c>
      <c r="AD56" s="22">
        <v>999.99</v>
      </c>
    </row>
    <row r="57" spans="1:30" x14ac:dyDescent="0.2">
      <c r="A57" s="9">
        <v>40501</v>
      </c>
      <c r="B57" s="10" t="s">
        <v>207</v>
      </c>
      <c r="C57" s="11" t="s">
        <v>208</v>
      </c>
      <c r="D57" s="11" t="s">
        <v>209</v>
      </c>
      <c r="E57" s="10" t="s">
        <v>37</v>
      </c>
      <c r="F57" s="10" t="s">
        <v>46</v>
      </c>
      <c r="G57" s="10" t="s">
        <v>39</v>
      </c>
      <c r="H57" s="10" t="s">
        <v>40</v>
      </c>
      <c r="I57" s="10" t="s">
        <v>41</v>
      </c>
      <c r="J57" s="10" t="s">
        <v>42</v>
      </c>
      <c r="K57" s="18">
        <v>999.99</v>
      </c>
      <c r="L57" s="18">
        <v>999.99</v>
      </c>
      <c r="M57" s="18">
        <v>999.99</v>
      </c>
      <c r="N57" s="18">
        <v>999.99</v>
      </c>
      <c r="O57" s="18">
        <v>999.99</v>
      </c>
      <c r="P57" s="18">
        <v>999.99</v>
      </c>
      <c r="Q57" s="17">
        <v>999.99</v>
      </c>
      <c r="R57" s="17">
        <v>999.99</v>
      </c>
      <c r="S57" s="17">
        <v>999.99</v>
      </c>
      <c r="T57" s="17">
        <v>999.99</v>
      </c>
      <c r="U57" s="17">
        <v>999.99</v>
      </c>
      <c r="V57" s="17">
        <v>999.99</v>
      </c>
      <c r="W57" s="17">
        <v>999.99</v>
      </c>
      <c r="X57" s="17">
        <v>999.99</v>
      </c>
      <c r="Y57" s="17">
        <v>999.99</v>
      </c>
      <c r="Z57" s="24">
        <v>999.99</v>
      </c>
      <c r="AA57" s="24">
        <v>216.2</v>
      </c>
      <c r="AB57" s="16">
        <v>999.99</v>
      </c>
      <c r="AC57" s="22">
        <v>228.58</v>
      </c>
      <c r="AD57" s="22">
        <v>999.99</v>
      </c>
    </row>
    <row r="58" spans="1:30" x14ac:dyDescent="0.2">
      <c r="A58" s="9">
        <v>40506</v>
      </c>
      <c r="B58" s="10" t="s">
        <v>210</v>
      </c>
      <c r="C58" s="11" t="s">
        <v>53</v>
      </c>
      <c r="D58" s="11" t="s">
        <v>211</v>
      </c>
      <c r="E58" s="10" t="s">
        <v>55</v>
      </c>
      <c r="F58" s="10" t="s">
        <v>38</v>
      </c>
      <c r="G58" s="10" t="s">
        <v>39</v>
      </c>
      <c r="H58" s="10" t="s">
        <v>40</v>
      </c>
      <c r="I58" s="10" t="s">
        <v>41</v>
      </c>
      <c r="J58" s="10" t="s">
        <v>42</v>
      </c>
      <c r="K58" s="18">
        <v>999.99</v>
      </c>
      <c r="L58" s="18">
        <v>999.99</v>
      </c>
      <c r="M58" s="18">
        <v>999.99</v>
      </c>
      <c r="N58" s="18">
        <v>999.99</v>
      </c>
      <c r="O58" s="18">
        <v>999.99</v>
      </c>
      <c r="P58" s="18">
        <v>999.99</v>
      </c>
      <c r="Q58" s="17">
        <v>999.99</v>
      </c>
      <c r="R58" s="17">
        <v>999.99</v>
      </c>
      <c r="S58" s="17">
        <v>999.99</v>
      </c>
      <c r="T58" s="17">
        <v>999.99</v>
      </c>
      <c r="U58" s="17">
        <v>999.99</v>
      </c>
      <c r="V58" s="17">
        <v>999.99</v>
      </c>
      <c r="W58" s="17">
        <v>999.99</v>
      </c>
      <c r="X58" s="17">
        <v>999.99</v>
      </c>
      <c r="Y58" s="17">
        <v>999.99</v>
      </c>
      <c r="Z58" s="24">
        <v>999.99</v>
      </c>
      <c r="AA58" s="24">
        <v>999.99</v>
      </c>
      <c r="AB58" s="16">
        <v>999.99</v>
      </c>
      <c r="AC58" s="22">
        <v>999.99</v>
      </c>
      <c r="AD58" s="22">
        <v>999.99</v>
      </c>
    </row>
    <row r="59" spans="1:30" x14ac:dyDescent="0.2">
      <c r="A59" s="9">
        <v>40527</v>
      </c>
      <c r="B59" s="10" t="s">
        <v>212</v>
      </c>
      <c r="C59" s="11" t="s">
        <v>213</v>
      </c>
      <c r="D59" s="11" t="s">
        <v>214</v>
      </c>
      <c r="E59" s="10" t="s">
        <v>37</v>
      </c>
      <c r="F59" s="10" t="s">
        <v>94</v>
      </c>
      <c r="G59" s="10" t="s">
        <v>39</v>
      </c>
      <c r="H59" s="10" t="s">
        <v>40</v>
      </c>
      <c r="I59" s="10" t="s">
        <v>41</v>
      </c>
      <c r="J59" s="10" t="s">
        <v>42</v>
      </c>
      <c r="K59" s="18">
        <v>999.99</v>
      </c>
      <c r="L59" s="18">
        <v>190.1</v>
      </c>
      <c r="M59" s="18">
        <v>208.61</v>
      </c>
      <c r="N59" s="18">
        <v>999.99</v>
      </c>
      <c r="O59" s="18">
        <v>999.99</v>
      </c>
      <c r="P59" s="18">
        <v>999.99</v>
      </c>
      <c r="Q59" s="17">
        <v>999.99</v>
      </c>
      <c r="R59" s="17">
        <v>999.99</v>
      </c>
      <c r="S59" s="17">
        <v>999.99</v>
      </c>
      <c r="T59" s="17">
        <v>999.99</v>
      </c>
      <c r="U59" s="17">
        <v>999.99</v>
      </c>
      <c r="V59" s="17">
        <v>999.99</v>
      </c>
      <c r="W59" s="17">
        <v>999.99</v>
      </c>
      <c r="X59" s="17">
        <v>325.70999999999998</v>
      </c>
      <c r="Y59" s="17">
        <v>999.99</v>
      </c>
      <c r="Z59" s="24">
        <v>999.99</v>
      </c>
      <c r="AA59" s="24">
        <v>237.13</v>
      </c>
      <c r="AB59" s="16">
        <v>999.99</v>
      </c>
      <c r="AC59" s="22">
        <v>999.99</v>
      </c>
      <c r="AD59" s="22">
        <v>999.99</v>
      </c>
    </row>
    <row r="60" spans="1:30" x14ac:dyDescent="0.2">
      <c r="A60" s="9">
        <v>40539</v>
      </c>
      <c r="B60" s="10" t="s">
        <v>215</v>
      </c>
      <c r="C60" s="11" t="s">
        <v>77</v>
      </c>
      <c r="D60" s="11" t="s">
        <v>216</v>
      </c>
      <c r="E60" s="10" t="s">
        <v>55</v>
      </c>
      <c r="F60" s="10" t="s">
        <v>38</v>
      </c>
      <c r="G60" s="10" t="s">
        <v>39</v>
      </c>
      <c r="H60" s="10" t="s">
        <v>40</v>
      </c>
      <c r="I60" s="10" t="s">
        <v>41</v>
      </c>
      <c r="J60" s="10" t="s">
        <v>42</v>
      </c>
      <c r="K60" s="18">
        <v>999.99</v>
      </c>
      <c r="L60" s="18">
        <v>262.81</v>
      </c>
      <c r="M60" s="18">
        <v>182.13</v>
      </c>
      <c r="N60" s="18">
        <v>999.99</v>
      </c>
      <c r="O60" s="18">
        <v>999.99</v>
      </c>
      <c r="P60" s="18">
        <v>999.99</v>
      </c>
      <c r="Q60" s="17">
        <v>999.99</v>
      </c>
      <c r="R60" s="17">
        <v>999.99</v>
      </c>
      <c r="S60" s="17">
        <v>999.99</v>
      </c>
      <c r="T60" s="17">
        <v>999.99</v>
      </c>
      <c r="U60" s="17">
        <v>999.99</v>
      </c>
      <c r="V60" s="17">
        <v>999.99</v>
      </c>
      <c r="W60" s="17">
        <v>999.99</v>
      </c>
      <c r="X60" s="17">
        <v>232.32</v>
      </c>
      <c r="Y60" s="17">
        <v>999.99</v>
      </c>
      <c r="Z60" s="24">
        <v>999.99</v>
      </c>
      <c r="AA60" s="24">
        <v>999.99</v>
      </c>
      <c r="AB60" s="16">
        <v>999.99</v>
      </c>
      <c r="AC60" s="22">
        <v>240.38</v>
      </c>
      <c r="AD60" s="22">
        <v>248.69</v>
      </c>
    </row>
    <row r="61" spans="1:30" x14ac:dyDescent="0.2">
      <c r="A61" s="9">
        <v>40542</v>
      </c>
      <c r="B61" s="10" t="s">
        <v>217</v>
      </c>
      <c r="C61" s="11" t="s">
        <v>155</v>
      </c>
      <c r="D61" s="11" t="s">
        <v>218</v>
      </c>
      <c r="E61" s="10" t="s">
        <v>37</v>
      </c>
      <c r="F61" s="10" t="s">
        <v>68</v>
      </c>
      <c r="G61" s="10" t="s">
        <v>39</v>
      </c>
      <c r="H61" s="10" t="s">
        <v>40</v>
      </c>
      <c r="I61" s="10" t="s">
        <v>41</v>
      </c>
      <c r="J61" s="10" t="s">
        <v>42</v>
      </c>
      <c r="K61" s="18">
        <v>999.99</v>
      </c>
      <c r="L61" s="18">
        <v>999.99</v>
      </c>
      <c r="M61" s="18">
        <v>999.99</v>
      </c>
      <c r="N61" s="18">
        <v>199.43</v>
      </c>
      <c r="O61" s="18">
        <v>999.99</v>
      </c>
      <c r="P61" s="18">
        <v>999.99</v>
      </c>
      <c r="Q61" s="17">
        <v>156.06</v>
      </c>
      <c r="R61" s="17">
        <v>197.85</v>
      </c>
      <c r="S61" s="17">
        <v>999.99</v>
      </c>
      <c r="T61" s="17">
        <v>999.99</v>
      </c>
      <c r="U61" s="17">
        <v>999.99</v>
      </c>
      <c r="V61" s="17">
        <v>999.99</v>
      </c>
      <c r="W61" s="17">
        <v>999.99</v>
      </c>
      <c r="X61" s="17">
        <v>999.99</v>
      </c>
      <c r="Y61" s="17">
        <v>999.99</v>
      </c>
      <c r="Z61" s="24">
        <v>999.99</v>
      </c>
      <c r="AA61" s="24">
        <v>152.76</v>
      </c>
      <c r="AB61" s="16">
        <v>189.39</v>
      </c>
      <c r="AC61" s="22">
        <v>159.5</v>
      </c>
      <c r="AD61" s="22">
        <v>163.31</v>
      </c>
    </row>
    <row r="62" spans="1:30" x14ac:dyDescent="0.2">
      <c r="A62" s="9">
        <v>40546</v>
      </c>
      <c r="B62" s="10" t="s">
        <v>219</v>
      </c>
      <c r="C62" s="11" t="s">
        <v>220</v>
      </c>
      <c r="D62" s="11" t="s">
        <v>221</v>
      </c>
      <c r="E62" s="10" t="s">
        <v>37</v>
      </c>
      <c r="F62" s="10" t="s">
        <v>75</v>
      </c>
      <c r="G62" s="10" t="s">
        <v>39</v>
      </c>
      <c r="H62" s="10" t="s">
        <v>40</v>
      </c>
      <c r="I62" s="10" t="s">
        <v>41</v>
      </c>
      <c r="J62" s="10" t="s">
        <v>48</v>
      </c>
      <c r="K62" s="18">
        <v>999.99</v>
      </c>
      <c r="L62" s="18">
        <v>999.99</v>
      </c>
      <c r="M62" s="18">
        <v>999.99</v>
      </c>
      <c r="N62" s="18">
        <v>999.99</v>
      </c>
      <c r="O62" s="18">
        <v>999.99</v>
      </c>
      <c r="P62" s="18">
        <v>999.99</v>
      </c>
      <c r="Q62" s="17">
        <v>999.99</v>
      </c>
      <c r="R62" s="17">
        <v>999.99</v>
      </c>
      <c r="S62" s="17">
        <v>999.99</v>
      </c>
      <c r="T62" s="17">
        <v>999.99</v>
      </c>
      <c r="U62" s="17">
        <v>999.99</v>
      </c>
      <c r="V62" s="17">
        <v>999.99</v>
      </c>
      <c r="W62" s="17">
        <v>999.99</v>
      </c>
      <c r="X62" s="17">
        <v>999.99</v>
      </c>
      <c r="Y62" s="17">
        <v>999.99</v>
      </c>
      <c r="Z62" s="24">
        <v>999.99</v>
      </c>
      <c r="AA62" s="24">
        <v>999.99</v>
      </c>
      <c r="AB62" s="16">
        <v>999.99</v>
      </c>
      <c r="AC62" s="22">
        <v>999.99</v>
      </c>
      <c r="AD62" s="22">
        <v>999.99</v>
      </c>
    </row>
    <row r="63" spans="1:30" x14ac:dyDescent="0.2">
      <c r="A63" s="9">
        <v>40540</v>
      </c>
      <c r="B63" s="10" t="s">
        <v>222</v>
      </c>
      <c r="C63" s="11" t="s">
        <v>223</v>
      </c>
      <c r="D63" s="11" t="s">
        <v>224</v>
      </c>
      <c r="E63" s="10" t="s">
        <v>37</v>
      </c>
      <c r="F63" s="10" t="s">
        <v>225</v>
      </c>
      <c r="G63" s="10" t="s">
        <v>39</v>
      </c>
      <c r="H63" s="10" t="s">
        <v>40</v>
      </c>
      <c r="I63" s="10" t="s">
        <v>41</v>
      </c>
      <c r="J63" s="10" t="s">
        <v>42</v>
      </c>
      <c r="K63" s="18">
        <v>999.99</v>
      </c>
      <c r="L63" s="18">
        <v>999.99</v>
      </c>
      <c r="M63" s="18">
        <v>999.99</v>
      </c>
      <c r="N63" s="18">
        <v>999.99</v>
      </c>
      <c r="O63" s="18">
        <v>999.99</v>
      </c>
      <c r="P63" s="18">
        <v>999.99</v>
      </c>
      <c r="Q63" s="17">
        <v>999.99</v>
      </c>
      <c r="R63" s="17">
        <v>999.99</v>
      </c>
      <c r="S63" s="17">
        <v>999.99</v>
      </c>
      <c r="T63" s="17">
        <v>999.99</v>
      </c>
      <c r="U63" s="17">
        <v>999.99</v>
      </c>
      <c r="V63" s="17">
        <v>999.99</v>
      </c>
      <c r="W63" s="17">
        <v>999.99</v>
      </c>
      <c r="X63" s="17">
        <v>999.99</v>
      </c>
      <c r="Y63" s="17">
        <v>999.99</v>
      </c>
      <c r="Z63" s="24">
        <v>999.99</v>
      </c>
      <c r="AA63" s="24">
        <v>999.99</v>
      </c>
      <c r="AB63" s="16">
        <v>999.99</v>
      </c>
      <c r="AC63" s="22">
        <v>999.99</v>
      </c>
      <c r="AD63" s="22">
        <v>999.99</v>
      </c>
    </row>
    <row r="64" spans="1:30" x14ac:dyDescent="0.2">
      <c r="A64" s="9">
        <v>40567</v>
      </c>
      <c r="B64" s="10" t="s">
        <v>226</v>
      </c>
      <c r="C64" s="11" t="s">
        <v>227</v>
      </c>
      <c r="D64" s="11" t="s">
        <v>228</v>
      </c>
      <c r="E64" s="10" t="s">
        <v>37</v>
      </c>
      <c r="F64" s="10" t="s">
        <v>46</v>
      </c>
      <c r="G64" s="10" t="s">
        <v>39</v>
      </c>
      <c r="H64" s="10" t="s">
        <v>40</v>
      </c>
      <c r="I64" s="10" t="s">
        <v>41</v>
      </c>
      <c r="J64" s="10" t="s">
        <v>48</v>
      </c>
      <c r="K64" s="18">
        <v>999.99</v>
      </c>
      <c r="L64" s="18">
        <v>73.75</v>
      </c>
      <c r="M64" s="18">
        <v>79.2</v>
      </c>
      <c r="N64" s="18">
        <v>999.99</v>
      </c>
      <c r="O64" s="18">
        <v>999.99</v>
      </c>
      <c r="P64" s="18">
        <v>999.99</v>
      </c>
      <c r="Q64" s="17">
        <v>999.99</v>
      </c>
      <c r="R64" s="17">
        <v>999.99</v>
      </c>
      <c r="S64" s="17">
        <v>999.99</v>
      </c>
      <c r="T64" s="17">
        <v>999.99</v>
      </c>
      <c r="U64" s="17">
        <v>999.99</v>
      </c>
      <c r="V64" s="17">
        <v>999.99</v>
      </c>
      <c r="W64" s="17">
        <v>999.99</v>
      </c>
      <c r="X64" s="17">
        <v>77.38</v>
      </c>
      <c r="Y64" s="17">
        <v>999.99</v>
      </c>
      <c r="Z64" s="24">
        <v>999.99</v>
      </c>
      <c r="AA64" s="24">
        <v>999.99</v>
      </c>
      <c r="AB64" s="16">
        <v>999.99</v>
      </c>
      <c r="AC64" s="22">
        <v>105.63</v>
      </c>
      <c r="AD64" s="22">
        <v>110.19</v>
      </c>
    </row>
    <row r="65" spans="1:30" x14ac:dyDescent="0.2">
      <c r="A65" s="9">
        <v>40580</v>
      </c>
      <c r="B65" s="10" t="s">
        <v>229</v>
      </c>
      <c r="C65" s="11" t="s">
        <v>230</v>
      </c>
      <c r="D65" s="11" t="s">
        <v>231</v>
      </c>
      <c r="E65" s="10" t="s">
        <v>55</v>
      </c>
      <c r="F65" s="10" t="s">
        <v>60</v>
      </c>
      <c r="G65" s="10" t="s">
        <v>39</v>
      </c>
      <c r="H65" s="10" t="s">
        <v>40</v>
      </c>
      <c r="I65" s="10" t="s">
        <v>41</v>
      </c>
      <c r="J65" s="10" t="s">
        <v>48</v>
      </c>
      <c r="K65" s="18">
        <v>114.3</v>
      </c>
      <c r="L65" s="18">
        <v>999.99</v>
      </c>
      <c r="M65" s="18">
        <v>999.99</v>
      </c>
      <c r="N65" s="18">
        <v>999.99</v>
      </c>
      <c r="O65" s="18">
        <v>999.99</v>
      </c>
      <c r="P65" s="18">
        <v>999.99</v>
      </c>
      <c r="Q65" s="17">
        <v>218.84</v>
      </c>
      <c r="R65" s="17">
        <v>999.99</v>
      </c>
      <c r="S65" s="17">
        <v>999.99</v>
      </c>
      <c r="T65" s="17">
        <v>999.99</v>
      </c>
      <c r="U65" s="17">
        <v>207.93</v>
      </c>
      <c r="V65" s="17">
        <v>999.99</v>
      </c>
      <c r="W65" s="17">
        <v>999.99</v>
      </c>
      <c r="X65" s="17">
        <v>999.99</v>
      </c>
      <c r="Y65" s="17">
        <v>999.99</v>
      </c>
      <c r="Z65" s="24">
        <v>999.99</v>
      </c>
      <c r="AA65" s="24">
        <v>999.99</v>
      </c>
      <c r="AB65" s="16">
        <v>266.06</v>
      </c>
      <c r="AC65" s="22">
        <v>999.99</v>
      </c>
      <c r="AD65" s="22">
        <v>999.99</v>
      </c>
    </row>
    <row r="66" spans="1:30" x14ac:dyDescent="0.2">
      <c r="A66" s="9">
        <v>40575</v>
      </c>
      <c r="B66" s="10" t="s">
        <v>232</v>
      </c>
      <c r="C66" s="11" t="s">
        <v>233</v>
      </c>
      <c r="D66" s="11" t="s">
        <v>234</v>
      </c>
      <c r="E66" s="10" t="s">
        <v>37</v>
      </c>
      <c r="F66" s="10" t="s">
        <v>235</v>
      </c>
      <c r="G66" s="10" t="s">
        <v>39</v>
      </c>
      <c r="H66" s="10" t="s">
        <v>40</v>
      </c>
      <c r="I66" s="10" t="s">
        <v>41</v>
      </c>
      <c r="J66" s="10" t="s">
        <v>48</v>
      </c>
      <c r="K66" s="18">
        <v>608.03</v>
      </c>
      <c r="L66" s="18">
        <v>999.99</v>
      </c>
      <c r="M66" s="18">
        <v>999.99</v>
      </c>
      <c r="N66" s="18">
        <v>999.99</v>
      </c>
      <c r="O66" s="18">
        <v>999.99</v>
      </c>
      <c r="P66" s="18">
        <v>999.99</v>
      </c>
      <c r="Q66" s="17">
        <v>578.59</v>
      </c>
      <c r="R66" s="17">
        <v>999.99</v>
      </c>
      <c r="S66" s="17">
        <v>999.99</v>
      </c>
      <c r="T66" s="17">
        <v>999.99</v>
      </c>
      <c r="U66" s="17">
        <v>999.99</v>
      </c>
      <c r="V66" s="17">
        <v>999.99</v>
      </c>
      <c r="W66" s="17">
        <v>999.99</v>
      </c>
      <c r="X66" s="17">
        <v>999.99</v>
      </c>
      <c r="Y66" s="17">
        <v>999.99</v>
      </c>
      <c r="Z66" s="24">
        <v>999.99</v>
      </c>
      <c r="AA66" s="24">
        <v>999.99</v>
      </c>
      <c r="AB66" s="16">
        <v>999.99</v>
      </c>
      <c r="AC66" s="22">
        <v>999.99</v>
      </c>
      <c r="AD66" s="22">
        <v>999.99</v>
      </c>
    </row>
    <row r="67" spans="1:30" x14ac:dyDescent="0.2">
      <c r="A67" s="9">
        <v>40595</v>
      </c>
      <c r="B67" s="10" t="s">
        <v>236</v>
      </c>
      <c r="C67" s="11" t="s">
        <v>237</v>
      </c>
      <c r="D67" s="11" t="s">
        <v>238</v>
      </c>
      <c r="E67" s="10" t="s">
        <v>55</v>
      </c>
      <c r="F67" s="10" t="s">
        <v>46</v>
      </c>
      <c r="G67" s="10" t="s">
        <v>39</v>
      </c>
      <c r="H67" s="10" t="s">
        <v>40</v>
      </c>
      <c r="I67" s="10" t="s">
        <v>41</v>
      </c>
      <c r="J67" s="10" t="s">
        <v>48</v>
      </c>
      <c r="K67" s="18">
        <v>999.99</v>
      </c>
      <c r="L67" s="18">
        <v>999.99</v>
      </c>
      <c r="M67" s="18">
        <v>176</v>
      </c>
      <c r="N67" s="18">
        <v>999.99</v>
      </c>
      <c r="O67" s="18">
        <v>999.99</v>
      </c>
      <c r="P67" s="18">
        <v>999.99</v>
      </c>
      <c r="Q67" s="17">
        <v>999.99</v>
      </c>
      <c r="R67" s="17">
        <v>999.99</v>
      </c>
      <c r="S67" s="17">
        <v>999.99</v>
      </c>
      <c r="T67" s="17">
        <v>999.99</v>
      </c>
      <c r="U67" s="17">
        <v>999.99</v>
      </c>
      <c r="V67" s="17">
        <v>999.99</v>
      </c>
      <c r="W67" s="17">
        <v>999.99</v>
      </c>
      <c r="X67" s="17">
        <v>220.14</v>
      </c>
      <c r="Y67" s="17">
        <v>999.99</v>
      </c>
      <c r="Z67" s="24">
        <v>999.99</v>
      </c>
      <c r="AA67" s="24">
        <v>239.97</v>
      </c>
      <c r="AB67" s="16">
        <v>999.99</v>
      </c>
      <c r="AC67" s="22">
        <v>328.41</v>
      </c>
      <c r="AD67" s="22">
        <v>999.99</v>
      </c>
    </row>
    <row r="68" spans="1:30" x14ac:dyDescent="0.2">
      <c r="A68" s="9">
        <v>40614</v>
      </c>
      <c r="B68" s="10" t="s">
        <v>239</v>
      </c>
      <c r="C68" s="11" t="s">
        <v>240</v>
      </c>
      <c r="D68" s="11" t="s">
        <v>241</v>
      </c>
      <c r="E68" s="10" t="s">
        <v>37</v>
      </c>
      <c r="F68" s="10" t="s">
        <v>98</v>
      </c>
      <c r="G68" s="10" t="s">
        <v>39</v>
      </c>
      <c r="H68" s="10" t="s">
        <v>40</v>
      </c>
      <c r="I68" s="10" t="s">
        <v>41</v>
      </c>
      <c r="J68" s="10" t="s">
        <v>48</v>
      </c>
      <c r="K68" s="18">
        <v>999.99</v>
      </c>
      <c r="L68" s="18">
        <v>999.99</v>
      </c>
      <c r="M68" s="18">
        <v>999.99</v>
      </c>
      <c r="N68" s="18">
        <v>999.99</v>
      </c>
      <c r="O68" s="18">
        <v>999.99</v>
      </c>
      <c r="P68" s="18">
        <v>999.99</v>
      </c>
      <c r="Q68" s="17">
        <v>999.99</v>
      </c>
      <c r="R68" s="17">
        <v>999.99</v>
      </c>
      <c r="S68" s="17">
        <v>999.99</v>
      </c>
      <c r="T68" s="17">
        <v>999.99</v>
      </c>
      <c r="U68" s="17">
        <v>999.99</v>
      </c>
      <c r="V68" s="17">
        <v>999.99</v>
      </c>
      <c r="W68" s="17">
        <v>999.99</v>
      </c>
      <c r="X68" s="17">
        <v>999.99</v>
      </c>
      <c r="Y68" s="17">
        <v>999.99</v>
      </c>
      <c r="Z68" s="24">
        <v>999.99</v>
      </c>
      <c r="AA68" s="24">
        <v>999.99</v>
      </c>
      <c r="AB68" s="16">
        <v>253.88</v>
      </c>
      <c r="AC68" s="22">
        <v>999.99</v>
      </c>
      <c r="AD68" s="22">
        <v>999.99</v>
      </c>
    </row>
    <row r="69" spans="1:30" x14ac:dyDescent="0.2">
      <c r="A69" s="9">
        <v>40616</v>
      </c>
      <c r="B69" s="10" t="s">
        <v>242</v>
      </c>
      <c r="C69" s="11" t="s">
        <v>243</v>
      </c>
      <c r="D69" s="11" t="s">
        <v>244</v>
      </c>
      <c r="E69" s="10" t="s">
        <v>37</v>
      </c>
      <c r="F69" s="10" t="s">
        <v>46</v>
      </c>
      <c r="G69" s="10" t="s">
        <v>39</v>
      </c>
      <c r="H69" s="10" t="s">
        <v>40</v>
      </c>
      <c r="I69" s="10" t="s">
        <v>41</v>
      </c>
      <c r="J69" s="10" t="s">
        <v>48</v>
      </c>
      <c r="K69" s="18">
        <v>999.99</v>
      </c>
      <c r="L69" s="18">
        <v>128.9</v>
      </c>
      <c r="M69" s="18">
        <v>115.84</v>
      </c>
      <c r="N69" s="18">
        <v>999.99</v>
      </c>
      <c r="O69" s="18">
        <v>999.99</v>
      </c>
      <c r="P69" s="18">
        <v>999.99</v>
      </c>
      <c r="Q69" s="17">
        <v>999.99</v>
      </c>
      <c r="R69" s="17">
        <v>999.99</v>
      </c>
      <c r="S69" s="17">
        <v>999.99</v>
      </c>
      <c r="T69" s="17">
        <v>999.99</v>
      </c>
      <c r="U69" s="17">
        <v>999.99</v>
      </c>
      <c r="V69" s="17">
        <v>999.99</v>
      </c>
      <c r="W69" s="17">
        <v>999.99</v>
      </c>
      <c r="X69" s="17">
        <v>187.81</v>
      </c>
      <c r="Y69" s="17">
        <v>999.99</v>
      </c>
      <c r="Z69" s="24">
        <v>999.99</v>
      </c>
      <c r="AA69" s="24">
        <v>999.99</v>
      </c>
      <c r="AB69" s="16">
        <v>999.99</v>
      </c>
      <c r="AC69" s="22">
        <v>204.39</v>
      </c>
      <c r="AD69" s="22">
        <v>201.67</v>
      </c>
    </row>
    <row r="70" spans="1:30" x14ac:dyDescent="0.2">
      <c r="A70" s="9">
        <v>40560</v>
      </c>
      <c r="B70" s="10" t="s">
        <v>245</v>
      </c>
      <c r="C70" s="11" t="s">
        <v>246</v>
      </c>
      <c r="D70" s="11" t="s">
        <v>247</v>
      </c>
      <c r="E70" s="10" t="s">
        <v>37</v>
      </c>
      <c r="F70" s="10" t="s">
        <v>75</v>
      </c>
      <c r="G70" s="10" t="s">
        <v>39</v>
      </c>
      <c r="H70" s="10" t="s">
        <v>40</v>
      </c>
      <c r="I70" s="10" t="s">
        <v>41</v>
      </c>
      <c r="J70" s="10" t="s">
        <v>48</v>
      </c>
      <c r="K70" s="18">
        <v>999.99</v>
      </c>
      <c r="L70" s="18">
        <v>999.99</v>
      </c>
      <c r="M70" s="18">
        <v>66.37</v>
      </c>
      <c r="N70" s="18">
        <v>999.99</v>
      </c>
      <c r="O70" s="18">
        <v>999.99</v>
      </c>
      <c r="P70" s="18">
        <v>999.99</v>
      </c>
      <c r="Q70" s="17">
        <v>999.99</v>
      </c>
      <c r="R70" s="17">
        <v>999.99</v>
      </c>
      <c r="S70" s="17">
        <v>999.99</v>
      </c>
      <c r="T70" s="17">
        <v>999.99</v>
      </c>
      <c r="U70" s="17">
        <v>999.99</v>
      </c>
      <c r="V70" s="17">
        <v>72.97</v>
      </c>
      <c r="W70" s="17">
        <v>999.99</v>
      </c>
      <c r="X70" s="17">
        <v>84.11</v>
      </c>
      <c r="Y70" s="17">
        <v>999.99</v>
      </c>
      <c r="Z70" s="24">
        <v>999.99</v>
      </c>
      <c r="AA70" s="24">
        <v>71.09</v>
      </c>
      <c r="AB70" s="16">
        <v>999.99</v>
      </c>
      <c r="AC70" s="22">
        <v>94.4</v>
      </c>
      <c r="AD70" s="22">
        <v>104.29</v>
      </c>
    </row>
    <row r="71" spans="1:30" x14ac:dyDescent="0.2">
      <c r="A71" s="9">
        <v>40766</v>
      </c>
      <c r="B71" s="10" t="s">
        <v>248</v>
      </c>
      <c r="C71" s="11" t="s">
        <v>249</v>
      </c>
      <c r="D71" s="11" t="s">
        <v>250</v>
      </c>
      <c r="E71" s="10" t="s">
        <v>37</v>
      </c>
      <c r="F71" s="10" t="s">
        <v>94</v>
      </c>
      <c r="G71" s="10" t="s">
        <v>39</v>
      </c>
      <c r="H71" s="10" t="s">
        <v>40</v>
      </c>
      <c r="I71" s="10" t="s">
        <v>41</v>
      </c>
      <c r="J71" s="10" t="s">
        <v>48</v>
      </c>
      <c r="K71" s="18">
        <v>999.99</v>
      </c>
      <c r="L71" s="18">
        <v>999.99</v>
      </c>
      <c r="M71" s="18">
        <v>999.99</v>
      </c>
      <c r="N71" s="18">
        <v>999.99</v>
      </c>
      <c r="O71" s="18">
        <v>999.99</v>
      </c>
      <c r="P71" s="18">
        <v>999.99</v>
      </c>
      <c r="Q71" s="17">
        <v>999.99</v>
      </c>
      <c r="R71" s="17">
        <v>999.99</v>
      </c>
      <c r="S71" s="17">
        <v>999.99</v>
      </c>
      <c r="T71" s="17">
        <v>999.99</v>
      </c>
      <c r="U71" s="17">
        <v>999.99</v>
      </c>
      <c r="V71" s="17">
        <v>999.99</v>
      </c>
      <c r="W71" s="17">
        <v>999.99</v>
      </c>
      <c r="X71" s="17">
        <v>999.99</v>
      </c>
      <c r="Y71" s="17">
        <v>999.99</v>
      </c>
      <c r="Z71" s="24">
        <v>999.99</v>
      </c>
      <c r="AA71" s="24">
        <v>999.99</v>
      </c>
      <c r="AB71" s="16">
        <v>999.99</v>
      </c>
      <c r="AC71" s="22">
        <v>999.99</v>
      </c>
      <c r="AD71" s="22">
        <v>999.99</v>
      </c>
    </row>
    <row r="72" spans="1:30" x14ac:dyDescent="0.2">
      <c r="A72" s="9">
        <v>40622</v>
      </c>
      <c r="B72" s="10" t="s">
        <v>251</v>
      </c>
      <c r="C72" s="11" t="s">
        <v>252</v>
      </c>
      <c r="D72" s="11" t="s">
        <v>253</v>
      </c>
      <c r="E72" s="10" t="s">
        <v>55</v>
      </c>
      <c r="F72" s="10" t="s">
        <v>46</v>
      </c>
      <c r="G72" s="10" t="s">
        <v>39</v>
      </c>
      <c r="H72" s="10" t="s">
        <v>40</v>
      </c>
      <c r="I72" s="10" t="s">
        <v>41</v>
      </c>
      <c r="J72" s="10" t="s">
        <v>48</v>
      </c>
      <c r="K72" s="18">
        <v>999.99</v>
      </c>
      <c r="L72" s="18">
        <v>999.99</v>
      </c>
      <c r="M72" s="18">
        <v>213.3</v>
      </c>
      <c r="N72" s="18">
        <v>999.99</v>
      </c>
      <c r="O72" s="18">
        <v>999.99</v>
      </c>
      <c r="P72" s="18">
        <v>999.99</v>
      </c>
      <c r="Q72" s="17">
        <v>999.99</v>
      </c>
      <c r="R72" s="17">
        <v>999.99</v>
      </c>
      <c r="S72" s="17">
        <v>999.99</v>
      </c>
      <c r="T72" s="17">
        <v>999.99</v>
      </c>
      <c r="U72" s="17">
        <v>999.99</v>
      </c>
      <c r="V72" s="17">
        <v>464.73</v>
      </c>
      <c r="W72" s="17">
        <v>999.99</v>
      </c>
      <c r="X72" s="17">
        <v>999.99</v>
      </c>
      <c r="Y72" s="17">
        <v>999.99</v>
      </c>
      <c r="Z72" s="24">
        <v>999.99</v>
      </c>
      <c r="AA72" s="24">
        <v>999.99</v>
      </c>
      <c r="AB72" s="16">
        <v>999.99</v>
      </c>
      <c r="AC72" s="22">
        <v>999.99</v>
      </c>
      <c r="AD72" s="22">
        <v>999.99</v>
      </c>
    </row>
    <row r="73" spans="1:30" x14ac:dyDescent="0.2">
      <c r="A73" s="9">
        <v>40623</v>
      </c>
      <c r="B73" s="10" t="s">
        <v>254</v>
      </c>
      <c r="C73" s="11" t="s">
        <v>255</v>
      </c>
      <c r="D73" s="11" t="s">
        <v>256</v>
      </c>
      <c r="E73" s="10" t="s">
        <v>55</v>
      </c>
      <c r="F73" s="10" t="s">
        <v>225</v>
      </c>
      <c r="G73" s="10" t="s">
        <v>39</v>
      </c>
      <c r="H73" s="10" t="s">
        <v>40</v>
      </c>
      <c r="I73" s="10" t="s">
        <v>41</v>
      </c>
      <c r="J73" s="10" t="s">
        <v>48</v>
      </c>
      <c r="K73" s="18">
        <v>999.99</v>
      </c>
      <c r="L73" s="18">
        <v>101.15</v>
      </c>
      <c r="M73" s="18">
        <v>79.47</v>
      </c>
      <c r="N73" s="18">
        <v>999.99</v>
      </c>
      <c r="O73" s="18">
        <v>999.99</v>
      </c>
      <c r="P73" s="18">
        <v>999.99</v>
      </c>
      <c r="Q73" s="17">
        <v>999.99</v>
      </c>
      <c r="R73" s="17">
        <v>999.99</v>
      </c>
      <c r="S73" s="17">
        <v>999.99</v>
      </c>
      <c r="T73" s="17">
        <v>999.99</v>
      </c>
      <c r="U73" s="17">
        <v>999.99</v>
      </c>
      <c r="V73" s="17">
        <v>999.99</v>
      </c>
      <c r="W73" s="17">
        <v>999.99</v>
      </c>
      <c r="X73" s="17">
        <v>101.66</v>
      </c>
      <c r="Y73" s="17">
        <v>999.99</v>
      </c>
      <c r="Z73" s="24">
        <v>999.99</v>
      </c>
      <c r="AA73" s="24">
        <v>110.94</v>
      </c>
      <c r="AB73" s="16">
        <v>999.99</v>
      </c>
      <c r="AC73" s="22">
        <v>83.86</v>
      </c>
      <c r="AD73" s="22">
        <v>122.73</v>
      </c>
    </row>
    <row r="74" spans="1:30" x14ac:dyDescent="0.2">
      <c r="A74" s="9">
        <v>40625</v>
      </c>
      <c r="B74" s="10" t="s">
        <v>257</v>
      </c>
      <c r="C74" s="11" t="s">
        <v>122</v>
      </c>
      <c r="D74" s="11" t="s">
        <v>258</v>
      </c>
      <c r="E74" s="10" t="s">
        <v>37</v>
      </c>
      <c r="F74" s="10" t="s">
        <v>94</v>
      </c>
      <c r="G74" s="10" t="s">
        <v>39</v>
      </c>
      <c r="H74" s="10" t="s">
        <v>40</v>
      </c>
      <c r="I74" s="10" t="s">
        <v>41</v>
      </c>
      <c r="J74" s="10" t="s">
        <v>48</v>
      </c>
      <c r="K74" s="18">
        <v>999.99</v>
      </c>
      <c r="L74" s="18">
        <v>999.99</v>
      </c>
      <c r="M74" s="18">
        <v>999.99</v>
      </c>
      <c r="N74" s="18">
        <v>999.99</v>
      </c>
      <c r="O74" s="18">
        <v>999.99</v>
      </c>
      <c r="P74" s="18">
        <v>999.99</v>
      </c>
      <c r="Q74" s="17">
        <v>999.99</v>
      </c>
      <c r="R74" s="17">
        <v>999.99</v>
      </c>
      <c r="S74" s="17">
        <v>999.99</v>
      </c>
      <c r="T74" s="17">
        <v>999.99</v>
      </c>
      <c r="U74" s="17">
        <v>999.99</v>
      </c>
      <c r="V74" s="17">
        <v>999.99</v>
      </c>
      <c r="W74" s="17">
        <v>999.99</v>
      </c>
      <c r="X74" s="17">
        <v>999.99</v>
      </c>
      <c r="Y74" s="17">
        <v>999.99</v>
      </c>
      <c r="Z74" s="24">
        <v>999.99</v>
      </c>
      <c r="AA74" s="24">
        <v>999.99</v>
      </c>
      <c r="AB74" s="16">
        <v>999.99</v>
      </c>
      <c r="AC74" s="22">
        <v>999.99</v>
      </c>
      <c r="AD74" s="22">
        <v>999.99</v>
      </c>
    </row>
    <row r="75" spans="1:30" x14ac:dyDescent="0.2">
      <c r="A75" s="9">
        <v>40632</v>
      </c>
      <c r="B75" s="10" t="s">
        <v>259</v>
      </c>
      <c r="C75" s="11" t="s">
        <v>155</v>
      </c>
      <c r="D75" s="11" t="s">
        <v>260</v>
      </c>
      <c r="E75" s="10" t="s">
        <v>37</v>
      </c>
      <c r="F75" s="10" t="s">
        <v>75</v>
      </c>
      <c r="G75" s="10" t="s">
        <v>39</v>
      </c>
      <c r="H75" s="10" t="s">
        <v>40</v>
      </c>
      <c r="I75" s="10" t="s">
        <v>41</v>
      </c>
      <c r="J75" s="10" t="s">
        <v>48</v>
      </c>
      <c r="K75" s="18">
        <v>999.99</v>
      </c>
      <c r="L75" s="18">
        <v>999.99</v>
      </c>
      <c r="M75" s="18">
        <v>153.06</v>
      </c>
      <c r="N75" s="18">
        <v>999.99</v>
      </c>
      <c r="O75" s="18">
        <v>999.99</v>
      </c>
      <c r="P75" s="18">
        <v>999.99</v>
      </c>
      <c r="Q75" s="17">
        <v>999.99</v>
      </c>
      <c r="R75" s="17">
        <v>999.99</v>
      </c>
      <c r="S75" s="17">
        <v>999.99</v>
      </c>
      <c r="T75" s="17">
        <v>999.99</v>
      </c>
      <c r="U75" s="17">
        <v>999.99</v>
      </c>
      <c r="V75" s="17">
        <v>999.99</v>
      </c>
      <c r="W75" s="17">
        <v>999.99</v>
      </c>
      <c r="X75" s="17">
        <v>999.99</v>
      </c>
      <c r="Y75" s="17">
        <v>999.99</v>
      </c>
      <c r="Z75" s="24">
        <v>999.99</v>
      </c>
      <c r="AA75" s="24">
        <v>999.99</v>
      </c>
      <c r="AB75" s="16">
        <v>999.99</v>
      </c>
      <c r="AC75" s="22">
        <v>999.99</v>
      </c>
      <c r="AD75" s="22">
        <v>999.99</v>
      </c>
    </row>
    <row r="76" spans="1:30" x14ac:dyDescent="0.2">
      <c r="A76" s="9">
        <v>40642</v>
      </c>
      <c r="B76" s="10" t="s">
        <v>261</v>
      </c>
      <c r="C76" s="11" t="s">
        <v>262</v>
      </c>
      <c r="D76" s="11" t="s">
        <v>263</v>
      </c>
      <c r="E76" s="10" t="s">
        <v>37</v>
      </c>
      <c r="F76" s="10" t="s">
        <v>75</v>
      </c>
      <c r="G76" s="10" t="s">
        <v>39</v>
      </c>
      <c r="H76" s="10" t="s">
        <v>40</v>
      </c>
      <c r="I76" s="10" t="s">
        <v>41</v>
      </c>
      <c r="J76" s="10" t="s">
        <v>48</v>
      </c>
      <c r="K76" s="18">
        <v>999.99</v>
      </c>
      <c r="L76" s="18">
        <v>999.99</v>
      </c>
      <c r="M76" s="18">
        <v>158.26</v>
      </c>
      <c r="N76" s="18">
        <v>999.99</v>
      </c>
      <c r="O76" s="18">
        <v>999.99</v>
      </c>
      <c r="P76" s="18">
        <v>999.99</v>
      </c>
      <c r="Q76" s="17">
        <v>999.99</v>
      </c>
      <c r="R76" s="17">
        <v>999.99</v>
      </c>
      <c r="S76" s="17">
        <v>999.99</v>
      </c>
      <c r="T76" s="17">
        <v>999.99</v>
      </c>
      <c r="U76" s="17">
        <v>999.99</v>
      </c>
      <c r="V76" s="17">
        <v>999.99</v>
      </c>
      <c r="W76" s="17">
        <v>999.99</v>
      </c>
      <c r="X76" s="17">
        <v>308.2</v>
      </c>
      <c r="Y76" s="17">
        <v>999.99</v>
      </c>
      <c r="Z76" s="24">
        <v>999.99</v>
      </c>
      <c r="AA76" s="24">
        <v>999.99</v>
      </c>
      <c r="AB76" s="16">
        <v>999.99</v>
      </c>
      <c r="AC76" s="22">
        <v>999.99</v>
      </c>
      <c r="AD76" s="22">
        <v>999.99</v>
      </c>
    </row>
    <row r="77" spans="1:30" x14ac:dyDescent="0.2">
      <c r="A77" s="9">
        <v>40646</v>
      </c>
      <c r="B77" s="10" t="s">
        <v>264</v>
      </c>
      <c r="C77" s="11" t="s">
        <v>265</v>
      </c>
      <c r="D77" s="11" t="s">
        <v>266</v>
      </c>
      <c r="E77" s="10" t="s">
        <v>37</v>
      </c>
      <c r="F77" s="10" t="s">
        <v>64</v>
      </c>
      <c r="G77" s="10" t="s">
        <v>39</v>
      </c>
      <c r="H77" s="10" t="s">
        <v>40</v>
      </c>
      <c r="I77" s="10" t="s">
        <v>41</v>
      </c>
      <c r="J77" s="10" t="s">
        <v>48</v>
      </c>
      <c r="K77" s="18">
        <v>999.99</v>
      </c>
      <c r="L77" s="18">
        <v>999.99</v>
      </c>
      <c r="M77" s="18">
        <v>999.99</v>
      </c>
      <c r="N77" s="18">
        <v>269.26</v>
      </c>
      <c r="O77" s="18">
        <v>999.99</v>
      </c>
      <c r="P77" s="18">
        <v>999.99</v>
      </c>
      <c r="Q77" s="17">
        <v>999.99</v>
      </c>
      <c r="R77" s="17">
        <v>999.99</v>
      </c>
      <c r="S77" s="17">
        <v>999.99</v>
      </c>
      <c r="T77" s="17">
        <v>999.99</v>
      </c>
      <c r="U77" s="17">
        <v>999.99</v>
      </c>
      <c r="V77" s="17">
        <v>999.99</v>
      </c>
      <c r="W77" s="17">
        <v>999.99</v>
      </c>
      <c r="X77" s="17">
        <v>999.99</v>
      </c>
      <c r="Y77" s="17">
        <v>999.99</v>
      </c>
      <c r="Z77" s="24">
        <v>999.99</v>
      </c>
      <c r="AA77" s="24">
        <v>999.99</v>
      </c>
      <c r="AB77" s="16">
        <v>999.99</v>
      </c>
      <c r="AC77" s="22">
        <v>999.99</v>
      </c>
      <c r="AD77" s="22">
        <v>999.99</v>
      </c>
    </row>
    <row r="78" spans="1:30" x14ac:dyDescent="0.2">
      <c r="A78" s="9">
        <v>40646</v>
      </c>
      <c r="B78" s="10" t="s">
        <v>267</v>
      </c>
      <c r="C78" s="11" t="s">
        <v>268</v>
      </c>
      <c r="D78" s="11" t="s">
        <v>266</v>
      </c>
      <c r="E78" s="10" t="s">
        <v>55</v>
      </c>
      <c r="F78" s="10" t="s">
        <v>64</v>
      </c>
      <c r="G78" s="10" t="s">
        <v>39</v>
      </c>
      <c r="H78" s="10" t="s">
        <v>40</v>
      </c>
      <c r="I78" s="10" t="s">
        <v>41</v>
      </c>
      <c r="J78" s="10" t="s">
        <v>48</v>
      </c>
      <c r="K78" s="18">
        <v>999.99</v>
      </c>
      <c r="L78" s="18">
        <v>999.99</v>
      </c>
      <c r="M78" s="18">
        <v>999.99</v>
      </c>
      <c r="N78" s="18">
        <v>236.89</v>
      </c>
      <c r="O78" s="18">
        <v>999.99</v>
      </c>
      <c r="P78" s="18">
        <v>999.99</v>
      </c>
      <c r="Q78" s="17">
        <v>999.99</v>
      </c>
      <c r="R78" s="17">
        <v>999.99</v>
      </c>
      <c r="S78" s="17">
        <v>999.99</v>
      </c>
      <c r="T78" s="17">
        <v>999.99</v>
      </c>
      <c r="U78" s="17">
        <v>999.99</v>
      </c>
      <c r="V78" s="17">
        <v>999.99</v>
      </c>
      <c r="W78" s="17">
        <v>999.99</v>
      </c>
      <c r="X78" s="17">
        <v>999.99</v>
      </c>
      <c r="Y78" s="17">
        <v>999.99</v>
      </c>
      <c r="Z78" s="24">
        <v>999.99</v>
      </c>
      <c r="AA78" s="24">
        <v>999.99</v>
      </c>
      <c r="AB78" s="16">
        <v>999.99</v>
      </c>
      <c r="AC78" s="22">
        <v>999.99</v>
      </c>
      <c r="AD78" s="22">
        <v>999.99</v>
      </c>
    </row>
    <row r="79" spans="1:30" x14ac:dyDescent="0.2">
      <c r="A79" s="9">
        <v>40548</v>
      </c>
      <c r="B79" s="10" t="s">
        <v>269</v>
      </c>
      <c r="C79" s="11" t="s">
        <v>186</v>
      </c>
      <c r="D79" s="11" t="s">
        <v>270</v>
      </c>
      <c r="E79" s="10" t="s">
        <v>37</v>
      </c>
      <c r="F79" s="10" t="s">
        <v>38</v>
      </c>
      <c r="G79" s="10" t="s">
        <v>39</v>
      </c>
      <c r="H79" s="10" t="s">
        <v>40</v>
      </c>
      <c r="I79" s="10" t="s">
        <v>41</v>
      </c>
      <c r="J79" s="10" t="s">
        <v>48</v>
      </c>
      <c r="K79" s="18">
        <v>999.99</v>
      </c>
      <c r="L79" s="18">
        <v>999.99</v>
      </c>
      <c r="M79" s="18">
        <v>999.99</v>
      </c>
      <c r="N79" s="18">
        <v>999.99</v>
      </c>
      <c r="O79" s="18">
        <v>999.99</v>
      </c>
      <c r="P79" s="18">
        <v>999.99</v>
      </c>
      <c r="Q79" s="17">
        <v>999.99</v>
      </c>
      <c r="R79" s="17">
        <v>999.99</v>
      </c>
      <c r="S79" s="17">
        <v>999.99</v>
      </c>
      <c r="T79" s="17">
        <v>999.99</v>
      </c>
      <c r="U79" s="17">
        <v>999.99</v>
      </c>
      <c r="V79" s="17">
        <v>999.99</v>
      </c>
      <c r="W79" s="17">
        <v>999.99</v>
      </c>
      <c r="X79" s="17">
        <v>999.99</v>
      </c>
      <c r="Y79" s="17">
        <v>999.99</v>
      </c>
      <c r="Z79" s="24">
        <v>999.99</v>
      </c>
      <c r="AA79" s="24">
        <v>999.99</v>
      </c>
      <c r="AB79" s="16">
        <v>999.99</v>
      </c>
      <c r="AC79" s="22">
        <v>999.99</v>
      </c>
      <c r="AD79" s="22">
        <v>999.99</v>
      </c>
    </row>
    <row r="80" spans="1:30" x14ac:dyDescent="0.2">
      <c r="A80" s="9">
        <v>40679</v>
      </c>
      <c r="B80" s="10" t="s">
        <v>271</v>
      </c>
      <c r="C80" s="11" t="s">
        <v>96</v>
      </c>
      <c r="D80" s="11" t="s">
        <v>272</v>
      </c>
      <c r="E80" s="10" t="s">
        <v>55</v>
      </c>
      <c r="F80" s="10" t="s">
        <v>64</v>
      </c>
      <c r="G80" s="10" t="s">
        <v>39</v>
      </c>
      <c r="H80" s="10" t="s">
        <v>40</v>
      </c>
      <c r="I80" s="10" t="s">
        <v>41</v>
      </c>
      <c r="J80" s="10" t="s">
        <v>48</v>
      </c>
      <c r="K80" s="18">
        <v>109.99</v>
      </c>
      <c r="L80" s="18">
        <v>999.99</v>
      </c>
      <c r="M80" s="18">
        <v>999.99</v>
      </c>
      <c r="N80" s="18">
        <v>123.19</v>
      </c>
      <c r="O80" s="18">
        <v>128.52000000000001</v>
      </c>
      <c r="P80" s="18">
        <v>999.99</v>
      </c>
      <c r="Q80" s="17">
        <v>163.57</v>
      </c>
      <c r="R80" s="17">
        <v>999.99</v>
      </c>
      <c r="S80" s="17">
        <v>999.99</v>
      </c>
      <c r="T80" s="17">
        <v>999.99</v>
      </c>
      <c r="U80" s="17">
        <v>999.99</v>
      </c>
      <c r="V80" s="17">
        <v>999.99</v>
      </c>
      <c r="W80" s="17">
        <v>999.99</v>
      </c>
      <c r="X80" s="17">
        <v>999.99</v>
      </c>
      <c r="Y80" s="17">
        <v>999.99</v>
      </c>
      <c r="Z80" s="24">
        <v>999.99</v>
      </c>
      <c r="AA80" s="24">
        <v>999.99</v>
      </c>
      <c r="AB80" s="16">
        <v>174.77</v>
      </c>
      <c r="AC80" s="22">
        <v>155.49</v>
      </c>
      <c r="AD80" s="22">
        <v>185.83</v>
      </c>
    </row>
    <row r="81" spans="1:31" x14ac:dyDescent="0.2">
      <c r="A81" s="9">
        <v>40677</v>
      </c>
      <c r="B81" s="10" t="s">
        <v>273</v>
      </c>
      <c r="C81" s="11" t="s">
        <v>274</v>
      </c>
      <c r="D81" s="11" t="s">
        <v>275</v>
      </c>
      <c r="E81" s="10" t="s">
        <v>37</v>
      </c>
      <c r="F81" s="10" t="s">
        <v>225</v>
      </c>
      <c r="G81" s="10" t="s">
        <v>39</v>
      </c>
      <c r="H81" s="10" t="s">
        <v>40</v>
      </c>
      <c r="I81" s="10" t="s">
        <v>41</v>
      </c>
      <c r="J81" s="10" t="s">
        <v>48</v>
      </c>
      <c r="K81" s="18">
        <v>999.99</v>
      </c>
      <c r="L81" s="18">
        <v>999.99</v>
      </c>
      <c r="M81" s="18">
        <v>999.99</v>
      </c>
      <c r="N81" s="18">
        <v>999.99</v>
      </c>
      <c r="O81" s="18">
        <v>999.99</v>
      </c>
      <c r="P81" s="18">
        <v>999.99</v>
      </c>
      <c r="Q81" s="17">
        <v>999.99</v>
      </c>
      <c r="R81" s="17">
        <v>999.99</v>
      </c>
      <c r="S81" s="17">
        <v>999.99</v>
      </c>
      <c r="T81" s="17">
        <v>999.99</v>
      </c>
      <c r="U81" s="17">
        <v>999.99</v>
      </c>
      <c r="V81" s="17">
        <v>999.99</v>
      </c>
      <c r="W81" s="17">
        <v>999.99</v>
      </c>
      <c r="X81" s="17">
        <v>999.99</v>
      </c>
      <c r="Y81" s="17">
        <v>999.99</v>
      </c>
      <c r="Z81" s="24">
        <v>999.99</v>
      </c>
      <c r="AA81" s="24">
        <v>999.99</v>
      </c>
      <c r="AB81" s="16">
        <v>999.99</v>
      </c>
      <c r="AC81" s="22">
        <v>999.99</v>
      </c>
      <c r="AD81" s="22">
        <v>999.99</v>
      </c>
    </row>
    <row r="82" spans="1:31" x14ac:dyDescent="0.2">
      <c r="A82" s="9">
        <v>40679</v>
      </c>
      <c r="B82" s="10" t="s">
        <v>276</v>
      </c>
      <c r="C82" s="11" t="s">
        <v>83</v>
      </c>
      <c r="D82" s="11" t="s">
        <v>277</v>
      </c>
      <c r="E82" s="10" t="s">
        <v>37</v>
      </c>
      <c r="F82" s="10" t="s">
        <v>64</v>
      </c>
      <c r="G82" s="10" t="s">
        <v>39</v>
      </c>
      <c r="H82" s="10" t="s">
        <v>40</v>
      </c>
      <c r="I82" s="10" t="s">
        <v>41</v>
      </c>
      <c r="J82" s="10" t="s">
        <v>48</v>
      </c>
      <c r="K82" s="18">
        <v>174.31</v>
      </c>
      <c r="L82" s="18">
        <v>999.99</v>
      </c>
      <c r="M82" s="18">
        <v>999.99</v>
      </c>
      <c r="N82" s="18">
        <v>177.05</v>
      </c>
      <c r="O82" s="18">
        <v>999.99</v>
      </c>
      <c r="P82" s="18">
        <v>999.99</v>
      </c>
      <c r="Q82" s="17">
        <v>189.31</v>
      </c>
      <c r="R82" s="17">
        <v>214.3</v>
      </c>
      <c r="S82" s="17">
        <v>999.99</v>
      </c>
      <c r="T82" s="17">
        <v>999.99</v>
      </c>
      <c r="U82" s="17">
        <v>999.99</v>
      </c>
      <c r="V82" s="17">
        <v>999.99</v>
      </c>
      <c r="W82" s="17">
        <v>999.99</v>
      </c>
      <c r="X82" s="17">
        <v>999.99</v>
      </c>
      <c r="Y82" s="17">
        <v>999.99</v>
      </c>
      <c r="Z82" s="24">
        <v>999.99</v>
      </c>
      <c r="AA82" s="24">
        <v>999.99</v>
      </c>
      <c r="AB82" s="16">
        <v>259.72000000000003</v>
      </c>
      <c r="AC82" s="22">
        <v>999.99</v>
      </c>
      <c r="AD82" s="22">
        <v>999.99</v>
      </c>
    </row>
    <row r="83" spans="1:31" x14ac:dyDescent="0.2">
      <c r="A83" s="9">
        <v>40681</v>
      </c>
      <c r="B83" s="10" t="s">
        <v>278</v>
      </c>
      <c r="C83" s="11" t="s">
        <v>279</v>
      </c>
      <c r="D83" s="11" t="s">
        <v>280</v>
      </c>
      <c r="E83" s="10" t="s">
        <v>55</v>
      </c>
      <c r="F83" s="10" t="s">
        <v>132</v>
      </c>
      <c r="G83" s="10" t="s">
        <v>39</v>
      </c>
      <c r="H83" s="10" t="s">
        <v>40</v>
      </c>
      <c r="I83" s="10" t="s">
        <v>41</v>
      </c>
      <c r="J83" s="10" t="s">
        <v>48</v>
      </c>
      <c r="K83" s="18">
        <v>999.99</v>
      </c>
      <c r="L83" s="18">
        <v>999.99</v>
      </c>
      <c r="M83" s="18">
        <v>999.99</v>
      </c>
      <c r="N83" s="18">
        <v>999.99</v>
      </c>
      <c r="O83" s="18">
        <v>999.99</v>
      </c>
      <c r="P83" s="18">
        <v>999.99</v>
      </c>
      <c r="Q83" s="17">
        <v>176.7</v>
      </c>
      <c r="R83" s="17">
        <v>999.99</v>
      </c>
      <c r="S83" s="17">
        <v>999.99</v>
      </c>
      <c r="T83" s="17">
        <v>999.99</v>
      </c>
      <c r="U83" s="17">
        <v>999.99</v>
      </c>
      <c r="V83" s="17">
        <v>999.99</v>
      </c>
      <c r="W83" s="17">
        <v>999.99</v>
      </c>
      <c r="X83" s="17">
        <v>999.99</v>
      </c>
      <c r="Y83" s="17">
        <v>999.99</v>
      </c>
      <c r="Z83" s="24">
        <v>999.99</v>
      </c>
      <c r="AA83" s="24">
        <v>999.99</v>
      </c>
      <c r="AB83" s="16">
        <v>233.96</v>
      </c>
      <c r="AC83" s="22">
        <v>999.99</v>
      </c>
      <c r="AD83" s="22">
        <v>999.99</v>
      </c>
    </row>
    <row r="84" spans="1:31" x14ac:dyDescent="0.2">
      <c r="A84" s="9">
        <v>40709</v>
      </c>
      <c r="B84" s="10" t="s">
        <v>281</v>
      </c>
      <c r="C84" s="11" t="s">
        <v>282</v>
      </c>
      <c r="D84" s="11" t="s">
        <v>283</v>
      </c>
      <c r="E84" s="10" t="s">
        <v>37</v>
      </c>
      <c r="F84" s="10" t="s">
        <v>225</v>
      </c>
      <c r="G84" s="10" t="s">
        <v>39</v>
      </c>
      <c r="H84" s="10" t="s">
        <v>40</v>
      </c>
      <c r="I84" s="10" t="s">
        <v>41</v>
      </c>
      <c r="J84" s="10" t="s">
        <v>48</v>
      </c>
      <c r="K84" s="18">
        <v>999.99</v>
      </c>
      <c r="L84" s="18">
        <v>999.99</v>
      </c>
      <c r="M84" s="18">
        <v>302.55</v>
      </c>
      <c r="N84" s="18">
        <v>999.99</v>
      </c>
      <c r="O84" s="18">
        <v>999.99</v>
      </c>
      <c r="P84" s="18">
        <v>999.99</v>
      </c>
      <c r="Q84" s="17">
        <v>999.99</v>
      </c>
      <c r="R84" s="17">
        <v>999.99</v>
      </c>
      <c r="S84" s="17">
        <v>999.99</v>
      </c>
      <c r="T84" s="17">
        <v>999.99</v>
      </c>
      <c r="U84" s="17">
        <v>999.99</v>
      </c>
      <c r="V84" s="17">
        <v>999.99</v>
      </c>
      <c r="W84" s="17">
        <v>999.99</v>
      </c>
      <c r="X84" s="17">
        <v>999.99</v>
      </c>
      <c r="Y84" s="17">
        <v>999.99</v>
      </c>
      <c r="Z84" s="24">
        <v>999.99</v>
      </c>
      <c r="AA84" s="24">
        <v>999.99</v>
      </c>
      <c r="AB84" s="16">
        <v>999.99</v>
      </c>
      <c r="AC84" s="22">
        <v>322.85000000000002</v>
      </c>
      <c r="AD84" s="22">
        <v>341.34</v>
      </c>
    </row>
    <row r="85" spans="1:31" x14ac:dyDescent="0.2">
      <c r="A85" s="9">
        <v>40707</v>
      </c>
      <c r="B85" s="10" t="s">
        <v>284</v>
      </c>
      <c r="C85" s="11" t="s">
        <v>285</v>
      </c>
      <c r="D85" s="11" t="s">
        <v>286</v>
      </c>
      <c r="E85" s="10" t="s">
        <v>37</v>
      </c>
      <c r="F85" s="10" t="s">
        <v>287</v>
      </c>
      <c r="G85" s="10" t="s">
        <v>39</v>
      </c>
      <c r="H85" s="10" t="s">
        <v>40</v>
      </c>
      <c r="I85" s="10" t="s">
        <v>41</v>
      </c>
      <c r="J85" s="10" t="s">
        <v>48</v>
      </c>
      <c r="K85" s="18">
        <v>999.99</v>
      </c>
      <c r="L85" s="18">
        <v>474.45</v>
      </c>
      <c r="M85" s="18">
        <v>999.99</v>
      </c>
      <c r="N85" s="18">
        <v>999.99</v>
      </c>
      <c r="O85" s="18">
        <v>999.99</v>
      </c>
      <c r="P85" s="18">
        <v>999.99</v>
      </c>
      <c r="Q85" s="17">
        <v>999.99</v>
      </c>
      <c r="R85" s="17">
        <v>999.99</v>
      </c>
      <c r="S85" s="17">
        <v>999.99</v>
      </c>
      <c r="T85" s="17">
        <v>999.99</v>
      </c>
      <c r="U85" s="17">
        <v>999.99</v>
      </c>
      <c r="V85" s="17">
        <v>999.99</v>
      </c>
      <c r="W85" s="17">
        <v>999.99</v>
      </c>
      <c r="X85" s="17">
        <v>999.99</v>
      </c>
      <c r="Y85" s="17">
        <v>999.99</v>
      </c>
      <c r="Z85" s="24">
        <v>999.99</v>
      </c>
      <c r="AA85" s="24">
        <v>999.99</v>
      </c>
      <c r="AB85" s="16">
        <v>999.99</v>
      </c>
      <c r="AC85" s="22">
        <v>999.99</v>
      </c>
      <c r="AD85" s="22">
        <v>999.99</v>
      </c>
    </row>
    <row r="86" spans="1:31" x14ac:dyDescent="0.2">
      <c r="A86" s="9">
        <v>40712</v>
      </c>
      <c r="B86" s="10" t="s">
        <v>288</v>
      </c>
      <c r="C86" s="11" t="s">
        <v>289</v>
      </c>
      <c r="D86" s="11" t="s">
        <v>290</v>
      </c>
      <c r="E86" s="10" t="s">
        <v>55</v>
      </c>
      <c r="F86" s="10" t="s">
        <v>287</v>
      </c>
      <c r="G86" s="10" t="s">
        <v>39</v>
      </c>
      <c r="H86" s="10" t="s">
        <v>40</v>
      </c>
      <c r="I86" s="10" t="s">
        <v>41</v>
      </c>
      <c r="J86" s="10" t="s">
        <v>48</v>
      </c>
      <c r="K86" s="18">
        <v>999.99</v>
      </c>
      <c r="L86" s="18">
        <v>999.99</v>
      </c>
      <c r="M86" s="18">
        <v>999.99</v>
      </c>
      <c r="N86" s="18">
        <v>999.99</v>
      </c>
      <c r="O86" s="18">
        <v>999.99</v>
      </c>
      <c r="P86" s="18">
        <v>999.99</v>
      </c>
      <c r="Q86" s="17">
        <v>999.99</v>
      </c>
      <c r="R86" s="17">
        <v>999.99</v>
      </c>
      <c r="S86" s="17">
        <v>999.99</v>
      </c>
      <c r="T86" s="17">
        <v>999.99</v>
      </c>
      <c r="U86" s="17">
        <v>999.99</v>
      </c>
      <c r="V86" s="17">
        <v>999.99</v>
      </c>
      <c r="W86" s="17">
        <v>999.99</v>
      </c>
      <c r="X86" s="17">
        <v>999.99</v>
      </c>
      <c r="Y86" s="17">
        <v>999.99</v>
      </c>
      <c r="Z86" s="24">
        <v>999.99</v>
      </c>
      <c r="AA86" s="24">
        <v>999.99</v>
      </c>
      <c r="AB86" s="16">
        <v>999.99</v>
      </c>
      <c r="AC86" s="22">
        <v>999.99</v>
      </c>
      <c r="AD86" s="22">
        <v>999.99</v>
      </c>
    </row>
    <row r="87" spans="1:31" x14ac:dyDescent="0.2">
      <c r="A87" s="9">
        <v>40716</v>
      </c>
      <c r="B87" s="10" t="s">
        <v>291</v>
      </c>
      <c r="C87" s="11" t="s">
        <v>292</v>
      </c>
      <c r="D87" s="11" t="s">
        <v>293</v>
      </c>
      <c r="E87" s="10" t="s">
        <v>55</v>
      </c>
      <c r="F87" s="10" t="s">
        <v>94</v>
      </c>
      <c r="G87" s="10" t="s">
        <v>39</v>
      </c>
      <c r="H87" s="10" t="s">
        <v>40</v>
      </c>
      <c r="I87" s="10" t="s">
        <v>41</v>
      </c>
      <c r="J87" s="10" t="s">
        <v>48</v>
      </c>
      <c r="K87" s="18">
        <v>999.99</v>
      </c>
      <c r="L87" s="18">
        <v>999.99</v>
      </c>
      <c r="M87" s="18">
        <v>236.06</v>
      </c>
      <c r="N87" s="18">
        <v>999.99</v>
      </c>
      <c r="O87" s="18">
        <v>999.99</v>
      </c>
      <c r="P87" s="18">
        <v>999.99</v>
      </c>
      <c r="Q87" s="17">
        <v>999.99</v>
      </c>
      <c r="R87" s="17">
        <v>999.99</v>
      </c>
      <c r="S87" s="17">
        <v>999.99</v>
      </c>
      <c r="T87" s="17">
        <v>999.99</v>
      </c>
      <c r="U87" s="17">
        <v>999.99</v>
      </c>
      <c r="V87" s="17">
        <v>999.99</v>
      </c>
      <c r="W87" s="17">
        <v>999.99</v>
      </c>
      <c r="X87" s="17">
        <v>999.99</v>
      </c>
      <c r="Y87" s="17">
        <v>999.99</v>
      </c>
      <c r="Z87" s="24">
        <v>999.99</v>
      </c>
      <c r="AA87" s="24">
        <v>999.99</v>
      </c>
      <c r="AB87" s="16">
        <v>999.99</v>
      </c>
      <c r="AC87" s="22">
        <v>999.99</v>
      </c>
      <c r="AD87" s="22">
        <v>999.99</v>
      </c>
    </row>
    <row r="88" spans="1:31" x14ac:dyDescent="0.2">
      <c r="A88" s="9">
        <v>40716</v>
      </c>
      <c r="B88" s="10" t="s">
        <v>294</v>
      </c>
      <c r="C88" s="11" t="s">
        <v>83</v>
      </c>
      <c r="D88" s="11" t="s">
        <v>293</v>
      </c>
      <c r="E88" s="10" t="s">
        <v>37</v>
      </c>
      <c r="F88" s="10" t="s">
        <v>94</v>
      </c>
      <c r="G88" s="10" t="s">
        <v>39</v>
      </c>
      <c r="H88" s="10" t="s">
        <v>40</v>
      </c>
      <c r="I88" s="10" t="s">
        <v>41</v>
      </c>
      <c r="J88" s="10" t="s">
        <v>48</v>
      </c>
      <c r="K88" s="18">
        <v>999.99</v>
      </c>
      <c r="L88" s="18">
        <v>999.99</v>
      </c>
      <c r="M88" s="18">
        <v>242.11</v>
      </c>
      <c r="N88" s="18">
        <v>999.99</v>
      </c>
      <c r="O88" s="18">
        <v>999.99</v>
      </c>
      <c r="P88" s="18">
        <v>999.99</v>
      </c>
      <c r="Q88" s="17">
        <v>999.99</v>
      </c>
      <c r="R88" s="17">
        <v>999.99</v>
      </c>
      <c r="S88" s="17">
        <v>999.99</v>
      </c>
      <c r="T88" s="17">
        <v>999.99</v>
      </c>
      <c r="U88" s="17">
        <v>999.99</v>
      </c>
      <c r="V88" s="17">
        <v>999.99</v>
      </c>
      <c r="W88" s="17">
        <v>999.99</v>
      </c>
      <c r="X88" s="17">
        <v>323.42</v>
      </c>
      <c r="Y88" s="17">
        <v>999.99</v>
      </c>
      <c r="Z88" s="24">
        <v>999.99</v>
      </c>
      <c r="AA88" s="24">
        <v>999.99</v>
      </c>
      <c r="AB88" s="16">
        <v>999.99</v>
      </c>
      <c r="AC88" s="22">
        <v>999.99</v>
      </c>
      <c r="AD88" s="22">
        <v>999.99</v>
      </c>
    </row>
    <row r="89" spans="1:31" x14ac:dyDescent="0.2">
      <c r="A89" s="48">
        <v>40722</v>
      </c>
      <c r="B89" s="49" t="s">
        <v>295</v>
      </c>
      <c r="C89" s="50" t="s">
        <v>296</v>
      </c>
      <c r="D89" s="50" t="s">
        <v>297</v>
      </c>
      <c r="E89" s="49" t="s">
        <v>55</v>
      </c>
      <c r="F89" s="49" t="s">
        <v>68</v>
      </c>
      <c r="G89" s="49" t="s">
        <v>39</v>
      </c>
      <c r="H89" s="49" t="s">
        <v>40</v>
      </c>
      <c r="I89" s="49" t="s">
        <v>41</v>
      </c>
      <c r="J89" s="49" t="s">
        <v>48</v>
      </c>
      <c r="K89" s="51">
        <v>190.08</v>
      </c>
      <c r="L89" s="51">
        <v>999.99</v>
      </c>
      <c r="M89" s="51">
        <v>999.99</v>
      </c>
      <c r="N89" s="51">
        <v>999.99</v>
      </c>
      <c r="O89" s="51">
        <v>999.99</v>
      </c>
      <c r="P89" s="51">
        <v>250.44</v>
      </c>
      <c r="Q89" s="52">
        <v>231.69</v>
      </c>
      <c r="R89" s="52">
        <v>999.99</v>
      </c>
      <c r="S89" s="52">
        <v>999.99</v>
      </c>
      <c r="T89" s="52">
        <v>999.99</v>
      </c>
      <c r="U89" s="52">
        <v>219.12</v>
      </c>
      <c r="V89" s="52">
        <v>999.99</v>
      </c>
      <c r="W89" s="52">
        <v>999.99</v>
      </c>
      <c r="X89" s="52">
        <v>999.99</v>
      </c>
      <c r="Y89" s="52">
        <v>999.99</v>
      </c>
      <c r="Z89" s="53">
        <v>999.99</v>
      </c>
      <c r="AA89" s="53">
        <v>999.99</v>
      </c>
      <c r="AB89" s="54">
        <v>296.04000000000002</v>
      </c>
      <c r="AC89" s="55">
        <v>999.99</v>
      </c>
      <c r="AD89" s="55">
        <v>999.99</v>
      </c>
      <c r="AE89" t="s">
        <v>1025</v>
      </c>
    </row>
    <row r="90" spans="1:31" x14ac:dyDescent="0.2">
      <c r="A90" s="9">
        <v>40701</v>
      </c>
      <c r="B90" s="10" t="s">
        <v>298</v>
      </c>
      <c r="C90" s="11" t="s">
        <v>145</v>
      </c>
      <c r="D90" s="11" t="s">
        <v>299</v>
      </c>
      <c r="E90" s="10" t="s">
        <v>55</v>
      </c>
      <c r="F90" s="10" t="s">
        <v>38</v>
      </c>
      <c r="G90" s="10" t="s">
        <v>39</v>
      </c>
      <c r="H90" s="10" t="s">
        <v>40</v>
      </c>
      <c r="I90" s="10" t="s">
        <v>41</v>
      </c>
      <c r="J90" s="10" t="s">
        <v>48</v>
      </c>
      <c r="K90" s="18">
        <v>999.99</v>
      </c>
      <c r="L90" s="18">
        <v>999.99</v>
      </c>
      <c r="M90" s="18">
        <v>208.18</v>
      </c>
      <c r="N90" s="18">
        <v>999.99</v>
      </c>
      <c r="O90" s="18">
        <v>999.99</v>
      </c>
      <c r="P90" s="18">
        <v>999.99</v>
      </c>
      <c r="Q90" s="17">
        <v>999.99</v>
      </c>
      <c r="R90" s="17">
        <v>999.99</v>
      </c>
      <c r="S90" s="17">
        <v>999.99</v>
      </c>
      <c r="T90" s="17">
        <v>999.99</v>
      </c>
      <c r="U90" s="17">
        <v>999.99</v>
      </c>
      <c r="V90" s="17">
        <v>999.99</v>
      </c>
      <c r="W90" s="17">
        <v>999.99</v>
      </c>
      <c r="X90" s="17">
        <v>999.99</v>
      </c>
      <c r="Y90" s="17">
        <v>999.99</v>
      </c>
      <c r="Z90" s="24">
        <v>999.99</v>
      </c>
      <c r="AA90" s="24">
        <v>332.76</v>
      </c>
      <c r="AB90" s="16">
        <v>999.99</v>
      </c>
      <c r="AC90" s="22">
        <v>292.48</v>
      </c>
      <c r="AD90" s="22">
        <v>302.26</v>
      </c>
    </row>
    <row r="91" spans="1:31" x14ac:dyDescent="0.2">
      <c r="A91" s="9">
        <v>40745</v>
      </c>
      <c r="B91" s="10" t="s">
        <v>300</v>
      </c>
      <c r="C91" s="11" t="s">
        <v>166</v>
      </c>
      <c r="D91" s="11" t="s">
        <v>301</v>
      </c>
      <c r="E91" s="10" t="s">
        <v>37</v>
      </c>
      <c r="F91" s="10" t="s">
        <v>38</v>
      </c>
      <c r="G91" s="10" t="s">
        <v>39</v>
      </c>
      <c r="H91" s="10" t="s">
        <v>40</v>
      </c>
      <c r="I91" s="10" t="s">
        <v>41</v>
      </c>
      <c r="J91" s="10" t="s">
        <v>48</v>
      </c>
      <c r="K91" s="18">
        <v>999.99</v>
      </c>
      <c r="L91" s="18">
        <v>999.99</v>
      </c>
      <c r="M91" s="18">
        <v>999.99</v>
      </c>
      <c r="N91" s="18">
        <v>999.99</v>
      </c>
      <c r="O91" s="18">
        <v>999.99</v>
      </c>
      <c r="P91" s="18">
        <v>999.99</v>
      </c>
      <c r="Q91" s="17">
        <v>999.99</v>
      </c>
      <c r="R91" s="17">
        <v>999.99</v>
      </c>
      <c r="S91" s="17">
        <v>999.99</v>
      </c>
      <c r="T91" s="17">
        <v>999.99</v>
      </c>
      <c r="U91" s="17">
        <v>999.99</v>
      </c>
      <c r="V91" s="17">
        <v>999.99</v>
      </c>
      <c r="W91" s="17">
        <v>999.99</v>
      </c>
      <c r="X91" s="17">
        <v>999.99</v>
      </c>
      <c r="Y91" s="17">
        <v>999.99</v>
      </c>
      <c r="Z91" s="24">
        <v>999.99</v>
      </c>
      <c r="AA91" s="24">
        <v>413.84</v>
      </c>
      <c r="AB91" s="16">
        <v>999.99</v>
      </c>
      <c r="AC91" s="22">
        <v>999.99</v>
      </c>
      <c r="AD91" s="22">
        <v>999.99</v>
      </c>
    </row>
    <row r="92" spans="1:31" x14ac:dyDescent="0.2">
      <c r="A92" s="9">
        <v>40746</v>
      </c>
      <c r="B92" s="10" t="s">
        <v>302</v>
      </c>
      <c r="C92" s="11" t="s">
        <v>208</v>
      </c>
      <c r="D92" s="11" t="s">
        <v>303</v>
      </c>
      <c r="E92" s="10" t="s">
        <v>37</v>
      </c>
      <c r="F92" s="10" t="s">
        <v>225</v>
      </c>
      <c r="G92" s="10" t="s">
        <v>39</v>
      </c>
      <c r="H92" s="10" t="s">
        <v>40</v>
      </c>
      <c r="I92" s="10" t="s">
        <v>41</v>
      </c>
      <c r="J92" s="10" t="s">
        <v>48</v>
      </c>
      <c r="K92" s="18">
        <v>999.99</v>
      </c>
      <c r="L92" s="18">
        <v>999.99</v>
      </c>
      <c r="M92" s="18">
        <v>107.42</v>
      </c>
      <c r="N92" s="18">
        <v>999.99</v>
      </c>
      <c r="O92" s="18">
        <v>999.99</v>
      </c>
      <c r="P92" s="18">
        <v>999.99</v>
      </c>
      <c r="Q92" s="17">
        <v>999.99</v>
      </c>
      <c r="R92" s="17">
        <v>999.99</v>
      </c>
      <c r="S92" s="17">
        <v>999.99</v>
      </c>
      <c r="T92" s="17">
        <v>999.99</v>
      </c>
      <c r="U92" s="17">
        <v>999.99</v>
      </c>
      <c r="V92" s="17">
        <v>999.99</v>
      </c>
      <c r="W92" s="17">
        <v>999.99</v>
      </c>
      <c r="X92" s="17">
        <v>175.01</v>
      </c>
      <c r="Y92" s="17">
        <v>999.99</v>
      </c>
      <c r="Z92" s="24">
        <v>999.99</v>
      </c>
      <c r="AA92" s="24">
        <v>130.41999999999999</v>
      </c>
      <c r="AB92" s="16">
        <v>999.99</v>
      </c>
      <c r="AC92" s="22">
        <v>999.99</v>
      </c>
      <c r="AD92" s="22">
        <v>144.13</v>
      </c>
    </row>
    <row r="93" spans="1:31" x14ac:dyDescent="0.2">
      <c r="A93" s="9">
        <v>40753</v>
      </c>
      <c r="B93" s="10" t="s">
        <v>304</v>
      </c>
      <c r="C93" s="11" t="s">
        <v>305</v>
      </c>
      <c r="D93" s="11" t="s">
        <v>306</v>
      </c>
      <c r="E93" s="10" t="s">
        <v>37</v>
      </c>
      <c r="F93" s="10" t="s">
        <v>64</v>
      </c>
      <c r="G93" s="10" t="s">
        <v>39</v>
      </c>
      <c r="H93" s="10" t="s">
        <v>40</v>
      </c>
      <c r="I93" s="10" t="s">
        <v>41</v>
      </c>
      <c r="J93" s="10" t="s">
        <v>48</v>
      </c>
      <c r="K93" s="18">
        <v>999.99</v>
      </c>
      <c r="L93" s="18">
        <v>999.99</v>
      </c>
      <c r="M93" s="18">
        <v>999.99</v>
      </c>
      <c r="N93" s="18">
        <v>999.99</v>
      </c>
      <c r="O93" s="18">
        <v>999.99</v>
      </c>
      <c r="P93" s="18">
        <v>999.99</v>
      </c>
      <c r="Q93" s="17">
        <v>999.99</v>
      </c>
      <c r="R93" s="17">
        <v>380.62</v>
      </c>
      <c r="S93" s="17">
        <v>999.99</v>
      </c>
      <c r="T93" s="17">
        <v>999.99</v>
      </c>
      <c r="U93" s="17">
        <v>999.99</v>
      </c>
      <c r="V93" s="17">
        <v>999.99</v>
      </c>
      <c r="W93" s="17">
        <v>999.99</v>
      </c>
      <c r="X93" s="17">
        <v>999.99</v>
      </c>
      <c r="Y93" s="17">
        <v>999.99</v>
      </c>
      <c r="Z93" s="24">
        <v>999.99</v>
      </c>
      <c r="AA93" s="24">
        <v>999.99</v>
      </c>
      <c r="AB93" s="16">
        <v>999.99</v>
      </c>
      <c r="AC93" s="22">
        <v>999.99</v>
      </c>
      <c r="AD93" s="22">
        <v>999.99</v>
      </c>
    </row>
    <row r="94" spans="1:31" x14ac:dyDescent="0.2">
      <c r="A94" s="9">
        <v>40756</v>
      </c>
      <c r="B94" s="10" t="s">
        <v>307</v>
      </c>
      <c r="C94" s="11" t="s">
        <v>308</v>
      </c>
      <c r="D94" s="11" t="s">
        <v>309</v>
      </c>
      <c r="E94" s="10" t="s">
        <v>37</v>
      </c>
      <c r="F94" s="10" t="s">
        <v>75</v>
      </c>
      <c r="G94" s="10" t="s">
        <v>39</v>
      </c>
      <c r="H94" s="10" t="s">
        <v>40</v>
      </c>
      <c r="I94" s="10" t="s">
        <v>41</v>
      </c>
      <c r="J94" s="10" t="s">
        <v>48</v>
      </c>
      <c r="K94" s="18">
        <v>999.99</v>
      </c>
      <c r="L94" s="18">
        <v>182.88</v>
      </c>
      <c r="M94" s="18">
        <v>180.89</v>
      </c>
      <c r="N94" s="18">
        <v>999.99</v>
      </c>
      <c r="O94" s="18">
        <v>999.99</v>
      </c>
      <c r="P94" s="18">
        <v>999.99</v>
      </c>
      <c r="Q94" s="17">
        <v>999.99</v>
      </c>
      <c r="R94" s="17">
        <v>999.99</v>
      </c>
      <c r="S94" s="17">
        <v>999.99</v>
      </c>
      <c r="T94" s="17">
        <v>999.99</v>
      </c>
      <c r="U94" s="17">
        <v>999.99</v>
      </c>
      <c r="V94" s="17">
        <v>999.99</v>
      </c>
      <c r="W94" s="17">
        <v>999.99</v>
      </c>
      <c r="X94" s="17">
        <v>244.64</v>
      </c>
      <c r="Y94" s="17">
        <v>999.99</v>
      </c>
      <c r="Z94" s="24">
        <v>999.99</v>
      </c>
      <c r="AA94" s="24">
        <v>197.97</v>
      </c>
      <c r="AB94" s="16">
        <v>999.99</v>
      </c>
      <c r="AC94" s="22">
        <v>999.99</v>
      </c>
      <c r="AD94" s="22">
        <v>999.99</v>
      </c>
    </row>
    <row r="95" spans="1:31" x14ac:dyDescent="0.2">
      <c r="A95" s="9">
        <v>40762</v>
      </c>
      <c r="B95" s="10" t="s">
        <v>310</v>
      </c>
      <c r="C95" s="11" t="s">
        <v>311</v>
      </c>
      <c r="D95" s="11" t="s">
        <v>312</v>
      </c>
      <c r="E95" s="10" t="s">
        <v>55</v>
      </c>
      <c r="F95" s="10" t="s">
        <v>88</v>
      </c>
      <c r="G95" s="10" t="s">
        <v>39</v>
      </c>
      <c r="H95" s="10" t="s">
        <v>40</v>
      </c>
      <c r="I95" s="10" t="s">
        <v>41</v>
      </c>
      <c r="J95" s="10" t="s">
        <v>48</v>
      </c>
      <c r="K95" s="18">
        <v>999.99</v>
      </c>
      <c r="L95" s="18">
        <v>999.99</v>
      </c>
      <c r="M95" s="18">
        <v>999.99</v>
      </c>
      <c r="N95" s="18">
        <v>999.99</v>
      </c>
      <c r="O95" s="18">
        <v>999.99</v>
      </c>
      <c r="P95" s="18">
        <v>93.6</v>
      </c>
      <c r="Q95" s="17">
        <v>126.51</v>
      </c>
      <c r="R95" s="17">
        <v>999.99</v>
      </c>
      <c r="S95" s="17">
        <v>999.99</v>
      </c>
      <c r="T95" s="17">
        <v>999.99</v>
      </c>
      <c r="U95" s="17">
        <v>227.45</v>
      </c>
      <c r="V95" s="17">
        <v>999.99</v>
      </c>
      <c r="W95" s="17">
        <v>999.99</v>
      </c>
      <c r="X95" s="17">
        <v>999.99</v>
      </c>
      <c r="Y95" s="17">
        <v>999.99</v>
      </c>
      <c r="Z95" s="24">
        <v>999.99</v>
      </c>
      <c r="AA95" s="24">
        <v>87.2</v>
      </c>
      <c r="AB95" s="16">
        <v>999.99</v>
      </c>
      <c r="AC95" s="22">
        <v>128.72</v>
      </c>
      <c r="AD95" s="22">
        <v>118.45</v>
      </c>
    </row>
    <row r="96" spans="1:31" x14ac:dyDescent="0.2">
      <c r="A96" s="9">
        <v>40752</v>
      </c>
      <c r="B96" s="10" t="s">
        <v>313</v>
      </c>
      <c r="C96" s="11" t="s">
        <v>314</v>
      </c>
      <c r="D96" s="11" t="s">
        <v>315</v>
      </c>
      <c r="E96" s="10" t="s">
        <v>55</v>
      </c>
      <c r="F96" s="10" t="s">
        <v>68</v>
      </c>
      <c r="G96" s="10" t="s">
        <v>39</v>
      </c>
      <c r="H96" s="10" t="s">
        <v>40</v>
      </c>
      <c r="I96" s="10" t="s">
        <v>41</v>
      </c>
      <c r="J96" s="10" t="s">
        <v>48</v>
      </c>
      <c r="K96" s="18">
        <v>999.99</v>
      </c>
      <c r="L96" s="18">
        <v>999.99</v>
      </c>
      <c r="M96" s="18">
        <v>999.99</v>
      </c>
      <c r="N96" s="18">
        <v>999.99</v>
      </c>
      <c r="O96" s="18">
        <v>999.99</v>
      </c>
      <c r="P96" s="18">
        <v>999.99</v>
      </c>
      <c r="Q96" s="17">
        <v>999.99</v>
      </c>
      <c r="R96" s="17">
        <v>999.99</v>
      </c>
      <c r="S96" s="17">
        <v>999.99</v>
      </c>
      <c r="T96" s="17">
        <v>999.99</v>
      </c>
      <c r="U96" s="17">
        <v>999.99</v>
      </c>
      <c r="V96" s="17">
        <v>999.99</v>
      </c>
      <c r="W96" s="17">
        <v>999.99</v>
      </c>
      <c r="X96" s="17">
        <v>999.99</v>
      </c>
      <c r="Y96" s="17">
        <v>999.99</v>
      </c>
      <c r="Z96" s="24">
        <v>999.99</v>
      </c>
      <c r="AA96" s="24">
        <v>999.99</v>
      </c>
      <c r="AB96" s="16">
        <v>999.99</v>
      </c>
      <c r="AC96" s="22">
        <v>999.99</v>
      </c>
      <c r="AD96" s="22">
        <v>999.99</v>
      </c>
    </row>
    <row r="97" spans="1:30" x14ac:dyDescent="0.2">
      <c r="A97" s="9">
        <v>40764</v>
      </c>
      <c r="B97" s="10" t="s">
        <v>316</v>
      </c>
      <c r="C97" s="11" t="s">
        <v>317</v>
      </c>
      <c r="D97" s="11" t="s">
        <v>318</v>
      </c>
      <c r="E97" s="10" t="s">
        <v>55</v>
      </c>
      <c r="F97" s="10" t="s">
        <v>225</v>
      </c>
      <c r="G97" s="10" t="s">
        <v>39</v>
      </c>
      <c r="H97" s="10" t="s">
        <v>40</v>
      </c>
      <c r="I97" s="10" t="s">
        <v>41</v>
      </c>
      <c r="J97" s="10" t="s">
        <v>48</v>
      </c>
      <c r="K97" s="18">
        <v>999.99</v>
      </c>
      <c r="L97" s="18">
        <v>999.99</v>
      </c>
      <c r="M97" s="18">
        <v>999.99</v>
      </c>
      <c r="N97" s="18">
        <v>999.99</v>
      </c>
      <c r="O97" s="18">
        <v>999.99</v>
      </c>
      <c r="P97" s="18">
        <v>999.99</v>
      </c>
      <c r="Q97" s="17">
        <v>999.99</v>
      </c>
      <c r="R97" s="17">
        <v>999.99</v>
      </c>
      <c r="S97" s="17">
        <v>999.99</v>
      </c>
      <c r="T97" s="17">
        <v>999.99</v>
      </c>
      <c r="U97" s="17">
        <v>999.99</v>
      </c>
      <c r="V97" s="17">
        <v>999.99</v>
      </c>
      <c r="W97" s="17">
        <v>999.99</v>
      </c>
      <c r="X97" s="17">
        <v>999.99</v>
      </c>
      <c r="Y97" s="17">
        <v>999.99</v>
      </c>
      <c r="Z97" s="24">
        <v>999.99</v>
      </c>
      <c r="AA97" s="24">
        <v>999.99</v>
      </c>
      <c r="AB97" s="16">
        <v>999.99</v>
      </c>
      <c r="AC97" s="22">
        <v>999.99</v>
      </c>
      <c r="AD97" s="22">
        <v>999.99</v>
      </c>
    </row>
    <row r="98" spans="1:30" x14ac:dyDescent="0.2">
      <c r="A98" s="9">
        <v>40767</v>
      </c>
      <c r="B98" s="10" t="s">
        <v>319</v>
      </c>
      <c r="C98" s="11" t="s">
        <v>320</v>
      </c>
      <c r="D98" s="11" t="s">
        <v>321</v>
      </c>
      <c r="E98" s="10" t="s">
        <v>37</v>
      </c>
      <c r="F98" s="10" t="s">
        <v>235</v>
      </c>
      <c r="G98" s="10" t="s">
        <v>39</v>
      </c>
      <c r="H98" s="10" t="s">
        <v>40</v>
      </c>
      <c r="I98" s="10" t="s">
        <v>41</v>
      </c>
      <c r="J98" s="10" t="s">
        <v>48</v>
      </c>
      <c r="K98" s="18">
        <v>368.27</v>
      </c>
      <c r="L98" s="18">
        <v>999.99</v>
      </c>
      <c r="M98" s="18">
        <v>999.99</v>
      </c>
      <c r="N98" s="18">
        <v>999.99</v>
      </c>
      <c r="O98" s="18">
        <v>999.99</v>
      </c>
      <c r="P98" s="18">
        <v>999.99</v>
      </c>
      <c r="Q98" s="17">
        <v>347.24</v>
      </c>
      <c r="R98" s="17">
        <v>999.99</v>
      </c>
      <c r="S98" s="17">
        <v>999.99</v>
      </c>
      <c r="T98" s="17">
        <v>999.99</v>
      </c>
      <c r="U98" s="17">
        <v>999.99</v>
      </c>
      <c r="V98" s="17">
        <v>999.99</v>
      </c>
      <c r="W98" s="17">
        <v>999.99</v>
      </c>
      <c r="X98" s="17">
        <v>999.99</v>
      </c>
      <c r="Y98" s="17">
        <v>999.99</v>
      </c>
      <c r="Z98" s="24">
        <v>999.99</v>
      </c>
      <c r="AA98" s="24">
        <v>999.99</v>
      </c>
      <c r="AB98" s="16">
        <v>999.99</v>
      </c>
      <c r="AC98" s="22">
        <v>999.99</v>
      </c>
      <c r="AD98" s="22">
        <v>999.99</v>
      </c>
    </row>
    <row r="99" spans="1:30" x14ac:dyDescent="0.2">
      <c r="A99" s="9">
        <v>40793</v>
      </c>
      <c r="B99" s="10" t="s">
        <v>322</v>
      </c>
      <c r="C99" s="11" t="s">
        <v>265</v>
      </c>
      <c r="D99" s="11" t="s">
        <v>323</v>
      </c>
      <c r="E99" s="10" t="s">
        <v>37</v>
      </c>
      <c r="F99" s="10" t="s">
        <v>38</v>
      </c>
      <c r="G99" s="10" t="s">
        <v>39</v>
      </c>
      <c r="H99" s="10" t="s">
        <v>40</v>
      </c>
      <c r="I99" s="10" t="s">
        <v>41</v>
      </c>
      <c r="J99" s="10" t="s">
        <v>48</v>
      </c>
      <c r="K99" s="18">
        <v>999.99</v>
      </c>
      <c r="L99" s="18">
        <v>999.99</v>
      </c>
      <c r="M99" s="18">
        <v>999.99</v>
      </c>
      <c r="N99" s="18">
        <v>999.99</v>
      </c>
      <c r="O99" s="18">
        <v>999.99</v>
      </c>
      <c r="P99" s="18">
        <v>999.99</v>
      </c>
      <c r="Q99" s="17">
        <v>999.99</v>
      </c>
      <c r="R99" s="17">
        <v>999.99</v>
      </c>
      <c r="S99" s="17">
        <v>999.99</v>
      </c>
      <c r="T99" s="17">
        <v>999.99</v>
      </c>
      <c r="U99" s="17">
        <v>999.99</v>
      </c>
      <c r="V99" s="17">
        <v>999.99</v>
      </c>
      <c r="W99" s="17">
        <v>999.99</v>
      </c>
      <c r="X99" s="17">
        <v>627.36</v>
      </c>
      <c r="Y99" s="17">
        <v>999.99</v>
      </c>
      <c r="Z99" s="24">
        <v>999.99</v>
      </c>
      <c r="AA99" s="24">
        <v>390.46</v>
      </c>
      <c r="AB99" s="16">
        <v>999.99</v>
      </c>
      <c r="AC99" s="22">
        <v>999.99</v>
      </c>
      <c r="AD99" s="22">
        <v>999.99</v>
      </c>
    </row>
    <row r="100" spans="1:30" x14ac:dyDescent="0.2">
      <c r="A100" s="9">
        <v>40798</v>
      </c>
      <c r="B100" s="10" t="s">
        <v>324</v>
      </c>
      <c r="C100" s="11" t="s">
        <v>325</v>
      </c>
      <c r="D100" s="11" t="s">
        <v>326</v>
      </c>
      <c r="E100" s="10" t="s">
        <v>55</v>
      </c>
      <c r="F100" s="10" t="s">
        <v>68</v>
      </c>
      <c r="G100" s="10" t="s">
        <v>39</v>
      </c>
      <c r="H100" s="10" t="s">
        <v>40</v>
      </c>
      <c r="I100" s="10" t="s">
        <v>41</v>
      </c>
      <c r="J100" s="10" t="s">
        <v>48</v>
      </c>
      <c r="K100" s="18">
        <v>999.99</v>
      </c>
      <c r="L100" s="18">
        <v>999.99</v>
      </c>
      <c r="M100" s="18">
        <v>999.99</v>
      </c>
      <c r="N100" s="18">
        <v>999.99</v>
      </c>
      <c r="O100" s="18">
        <v>999.99</v>
      </c>
      <c r="P100" s="18">
        <v>999.99</v>
      </c>
      <c r="Q100" s="17">
        <v>999.99</v>
      </c>
      <c r="R100" s="17">
        <v>999.99</v>
      </c>
      <c r="S100" s="17">
        <v>999.99</v>
      </c>
      <c r="T100" s="17">
        <v>999.99</v>
      </c>
      <c r="U100" s="17">
        <v>999.99</v>
      </c>
      <c r="V100" s="17">
        <v>999.99</v>
      </c>
      <c r="W100" s="17">
        <v>999.99</v>
      </c>
      <c r="X100" s="17">
        <v>999.99</v>
      </c>
      <c r="Y100" s="17">
        <v>999.99</v>
      </c>
      <c r="Z100" s="24">
        <v>999.99</v>
      </c>
      <c r="AA100" s="24">
        <v>999.99</v>
      </c>
      <c r="AB100" s="16">
        <v>999.99</v>
      </c>
      <c r="AC100" s="22">
        <v>999.99</v>
      </c>
      <c r="AD100" s="22">
        <v>999.99</v>
      </c>
    </row>
    <row r="101" spans="1:30" x14ac:dyDescent="0.2">
      <c r="A101" s="9">
        <v>40800</v>
      </c>
      <c r="B101" s="10" t="s">
        <v>327</v>
      </c>
      <c r="C101" s="11" t="s">
        <v>328</v>
      </c>
      <c r="D101" s="11" t="s">
        <v>329</v>
      </c>
      <c r="E101" s="10" t="s">
        <v>55</v>
      </c>
      <c r="F101" s="10" t="s">
        <v>68</v>
      </c>
      <c r="G101" s="10" t="s">
        <v>39</v>
      </c>
      <c r="H101" s="10" t="s">
        <v>40</v>
      </c>
      <c r="I101" s="10" t="s">
        <v>41</v>
      </c>
      <c r="J101" s="10" t="s">
        <v>48</v>
      </c>
      <c r="K101" s="18">
        <v>999.99</v>
      </c>
      <c r="L101" s="18">
        <v>999.99</v>
      </c>
      <c r="M101" s="18">
        <v>999.99</v>
      </c>
      <c r="N101" s="18">
        <v>999.99</v>
      </c>
      <c r="O101" s="18">
        <v>999.99</v>
      </c>
      <c r="P101" s="18">
        <v>999.99</v>
      </c>
      <c r="Q101" s="17">
        <v>999.99</v>
      </c>
      <c r="R101" s="17">
        <v>999.99</v>
      </c>
      <c r="S101" s="17">
        <v>999.99</v>
      </c>
      <c r="T101" s="17">
        <v>999.99</v>
      </c>
      <c r="U101" s="17">
        <v>999.99</v>
      </c>
      <c r="V101" s="17">
        <v>999.99</v>
      </c>
      <c r="W101" s="17">
        <v>999.99</v>
      </c>
      <c r="X101" s="17">
        <v>157.66</v>
      </c>
      <c r="Y101" s="17">
        <v>999.99</v>
      </c>
      <c r="Z101" s="24">
        <v>999.99</v>
      </c>
      <c r="AA101" s="24">
        <v>999.99</v>
      </c>
      <c r="AB101" s="16">
        <v>999.99</v>
      </c>
      <c r="AC101" s="22">
        <v>999.99</v>
      </c>
      <c r="AD101" s="22">
        <v>999.99</v>
      </c>
    </row>
    <row r="102" spans="1:30" x14ac:dyDescent="0.2">
      <c r="A102" s="9">
        <v>40806</v>
      </c>
      <c r="B102" s="10" t="s">
        <v>330</v>
      </c>
      <c r="C102" s="11" t="s">
        <v>77</v>
      </c>
      <c r="D102" s="11" t="s">
        <v>331</v>
      </c>
      <c r="E102" s="10" t="s">
        <v>55</v>
      </c>
      <c r="F102" s="10" t="s">
        <v>75</v>
      </c>
      <c r="G102" s="10" t="s">
        <v>39</v>
      </c>
      <c r="H102" s="10" t="s">
        <v>40</v>
      </c>
      <c r="I102" s="10" t="s">
        <v>41</v>
      </c>
      <c r="J102" s="10" t="s">
        <v>48</v>
      </c>
      <c r="K102" s="18">
        <v>999.99</v>
      </c>
      <c r="L102" s="18">
        <v>999.99</v>
      </c>
      <c r="M102" s="18">
        <v>172.9</v>
      </c>
      <c r="N102" s="18">
        <v>999.99</v>
      </c>
      <c r="O102" s="18">
        <v>999.99</v>
      </c>
      <c r="P102" s="18">
        <v>999.99</v>
      </c>
      <c r="Q102" s="17">
        <v>999.99</v>
      </c>
      <c r="R102" s="17">
        <v>999.99</v>
      </c>
      <c r="S102" s="17">
        <v>999.99</v>
      </c>
      <c r="T102" s="17">
        <v>999.99</v>
      </c>
      <c r="U102" s="17">
        <v>999.99</v>
      </c>
      <c r="V102" s="17">
        <v>999.99</v>
      </c>
      <c r="W102" s="17">
        <v>999.99</v>
      </c>
      <c r="X102" s="17">
        <v>999.99</v>
      </c>
      <c r="Y102" s="17">
        <v>999.99</v>
      </c>
      <c r="Z102" s="24">
        <v>999.99</v>
      </c>
      <c r="AA102" s="24">
        <v>999.99</v>
      </c>
      <c r="AB102" s="16">
        <v>999.99</v>
      </c>
      <c r="AC102" s="22">
        <v>999.99</v>
      </c>
      <c r="AD102" s="22">
        <v>999.99</v>
      </c>
    </row>
    <row r="103" spans="1:30" x14ac:dyDescent="0.2">
      <c r="A103" s="9">
        <v>40820</v>
      </c>
      <c r="B103" s="10" t="s">
        <v>332</v>
      </c>
      <c r="C103" s="11" t="s">
        <v>333</v>
      </c>
      <c r="D103" s="11" t="s">
        <v>334</v>
      </c>
      <c r="E103" s="10" t="s">
        <v>55</v>
      </c>
      <c r="F103" s="10" t="s">
        <v>94</v>
      </c>
      <c r="G103" s="10" t="s">
        <v>39</v>
      </c>
      <c r="H103" s="10" t="s">
        <v>40</v>
      </c>
      <c r="I103" s="10" t="s">
        <v>41</v>
      </c>
      <c r="J103" s="10" t="s">
        <v>48</v>
      </c>
      <c r="K103" s="18">
        <v>999.99</v>
      </c>
      <c r="L103" s="18">
        <v>999.99</v>
      </c>
      <c r="M103" s="18">
        <v>999.99</v>
      </c>
      <c r="N103" s="18">
        <v>999.99</v>
      </c>
      <c r="O103" s="18">
        <v>999.99</v>
      </c>
      <c r="P103" s="18">
        <v>999.99</v>
      </c>
      <c r="Q103" s="17">
        <v>999.99</v>
      </c>
      <c r="R103" s="17">
        <v>999.99</v>
      </c>
      <c r="S103" s="17">
        <v>999.99</v>
      </c>
      <c r="T103" s="17">
        <v>999.99</v>
      </c>
      <c r="U103" s="17">
        <v>999.99</v>
      </c>
      <c r="V103" s="17">
        <v>999.99</v>
      </c>
      <c r="W103" s="17">
        <v>999.99</v>
      </c>
      <c r="X103" s="17">
        <v>999.99</v>
      </c>
      <c r="Y103" s="17">
        <v>999.99</v>
      </c>
      <c r="Z103" s="24">
        <v>999.99</v>
      </c>
      <c r="AA103" s="24">
        <v>999.99</v>
      </c>
      <c r="AB103" s="16">
        <v>999.99</v>
      </c>
      <c r="AC103" s="22">
        <v>999.99</v>
      </c>
      <c r="AD103" s="22">
        <v>999.99</v>
      </c>
    </row>
    <row r="104" spans="1:30" x14ac:dyDescent="0.2">
      <c r="A104" s="9">
        <v>40827</v>
      </c>
      <c r="B104" s="10" t="s">
        <v>335</v>
      </c>
      <c r="C104" s="11" t="s">
        <v>336</v>
      </c>
      <c r="D104" s="11" t="s">
        <v>337</v>
      </c>
      <c r="E104" s="10" t="s">
        <v>37</v>
      </c>
      <c r="F104" s="10" t="s">
        <v>46</v>
      </c>
      <c r="G104" s="10" t="s">
        <v>39</v>
      </c>
      <c r="H104" s="10" t="s">
        <v>40</v>
      </c>
      <c r="I104" s="10" t="s">
        <v>41</v>
      </c>
      <c r="J104" s="10" t="s">
        <v>48</v>
      </c>
      <c r="K104" s="18">
        <v>999.99</v>
      </c>
      <c r="L104" s="18">
        <v>999.99</v>
      </c>
      <c r="M104" s="18">
        <v>999.99</v>
      </c>
      <c r="N104" s="18">
        <v>999.99</v>
      </c>
      <c r="O104" s="18">
        <v>999.99</v>
      </c>
      <c r="P104" s="18">
        <v>999.99</v>
      </c>
      <c r="Q104" s="17">
        <v>999.99</v>
      </c>
      <c r="R104" s="17">
        <v>999.99</v>
      </c>
      <c r="S104" s="17">
        <v>999.99</v>
      </c>
      <c r="T104" s="17">
        <v>999.99</v>
      </c>
      <c r="U104" s="17">
        <v>999.99</v>
      </c>
      <c r="V104" s="17">
        <v>999.99</v>
      </c>
      <c r="W104" s="17">
        <v>999.99</v>
      </c>
      <c r="X104" s="17">
        <v>999.99</v>
      </c>
      <c r="Y104" s="17">
        <v>999.99</v>
      </c>
      <c r="Z104" s="24">
        <v>999.99</v>
      </c>
      <c r="AA104" s="24">
        <v>999.99</v>
      </c>
      <c r="AB104" s="16">
        <v>999.99</v>
      </c>
      <c r="AC104" s="22">
        <v>999.99</v>
      </c>
      <c r="AD104" s="22">
        <v>999.99</v>
      </c>
    </row>
    <row r="105" spans="1:30" x14ac:dyDescent="0.2">
      <c r="A105" s="9">
        <v>40826</v>
      </c>
      <c r="B105" s="10" t="s">
        <v>338</v>
      </c>
      <c r="C105" s="11" t="s">
        <v>339</v>
      </c>
      <c r="D105" s="11" t="s">
        <v>340</v>
      </c>
      <c r="E105" s="10" t="s">
        <v>37</v>
      </c>
      <c r="F105" s="10" t="s">
        <v>225</v>
      </c>
      <c r="G105" s="10" t="s">
        <v>39</v>
      </c>
      <c r="H105" s="10" t="s">
        <v>40</v>
      </c>
      <c r="I105" s="10" t="s">
        <v>41</v>
      </c>
      <c r="J105" s="10" t="s">
        <v>48</v>
      </c>
      <c r="K105" s="18">
        <v>999.99</v>
      </c>
      <c r="L105" s="18">
        <v>188.51</v>
      </c>
      <c r="M105" s="18">
        <v>173.44</v>
      </c>
      <c r="N105" s="18">
        <v>999.99</v>
      </c>
      <c r="O105" s="18">
        <v>999.99</v>
      </c>
      <c r="P105" s="18">
        <v>999.99</v>
      </c>
      <c r="Q105" s="17">
        <v>999.99</v>
      </c>
      <c r="R105" s="17">
        <v>999.99</v>
      </c>
      <c r="S105" s="17">
        <v>999.99</v>
      </c>
      <c r="T105" s="17">
        <v>999.99</v>
      </c>
      <c r="U105" s="17">
        <v>999.99</v>
      </c>
      <c r="V105" s="17">
        <v>999.99</v>
      </c>
      <c r="W105" s="17">
        <v>999.99</v>
      </c>
      <c r="X105" s="17">
        <v>999.99</v>
      </c>
      <c r="Y105" s="17">
        <v>999.99</v>
      </c>
      <c r="Z105" s="24">
        <v>999.99</v>
      </c>
      <c r="AA105" s="24">
        <v>188.85</v>
      </c>
      <c r="AB105" s="16">
        <v>999.99</v>
      </c>
      <c r="AC105" s="22">
        <v>240.05</v>
      </c>
      <c r="AD105" s="22">
        <v>213.96</v>
      </c>
    </row>
    <row r="106" spans="1:30" x14ac:dyDescent="0.2">
      <c r="A106" s="9">
        <v>40827</v>
      </c>
      <c r="B106" s="10" t="s">
        <v>341</v>
      </c>
      <c r="C106" s="11" t="s">
        <v>342</v>
      </c>
      <c r="D106" s="11" t="s">
        <v>343</v>
      </c>
      <c r="E106" s="10" t="s">
        <v>37</v>
      </c>
      <c r="F106" s="10" t="s">
        <v>75</v>
      </c>
      <c r="G106" s="10" t="s">
        <v>39</v>
      </c>
      <c r="H106" s="10" t="s">
        <v>40</v>
      </c>
      <c r="I106" s="10" t="s">
        <v>41</v>
      </c>
      <c r="J106" s="10" t="s">
        <v>48</v>
      </c>
      <c r="K106" s="18">
        <v>999.99</v>
      </c>
      <c r="L106" s="18">
        <v>125.18</v>
      </c>
      <c r="M106" s="18">
        <v>147.77000000000001</v>
      </c>
      <c r="N106" s="18">
        <v>999.99</v>
      </c>
      <c r="O106" s="18">
        <v>999.99</v>
      </c>
      <c r="P106" s="18">
        <v>999.99</v>
      </c>
      <c r="Q106" s="17">
        <v>999.99</v>
      </c>
      <c r="R106" s="17">
        <v>999.99</v>
      </c>
      <c r="S106" s="17">
        <v>999.99</v>
      </c>
      <c r="T106" s="17">
        <v>999.99</v>
      </c>
      <c r="U106" s="17">
        <v>999.99</v>
      </c>
      <c r="V106" s="17">
        <v>999.99</v>
      </c>
      <c r="W106" s="17">
        <v>999.99</v>
      </c>
      <c r="X106" s="17">
        <v>999.99</v>
      </c>
      <c r="Y106" s="17">
        <v>999.99</v>
      </c>
      <c r="Z106" s="24">
        <v>999.99</v>
      </c>
      <c r="AA106" s="24">
        <v>999.99</v>
      </c>
      <c r="AB106" s="16">
        <v>999.99</v>
      </c>
      <c r="AC106" s="22">
        <v>999.99</v>
      </c>
      <c r="AD106" s="22">
        <v>999.99</v>
      </c>
    </row>
    <row r="107" spans="1:30" x14ac:dyDescent="0.2">
      <c r="A107" s="9">
        <v>40840</v>
      </c>
      <c r="B107" s="10" t="s">
        <v>344</v>
      </c>
      <c r="C107" s="11" t="s">
        <v>345</v>
      </c>
      <c r="D107" s="11" t="s">
        <v>346</v>
      </c>
      <c r="E107" s="10" t="s">
        <v>55</v>
      </c>
      <c r="F107" s="10" t="s">
        <v>98</v>
      </c>
      <c r="G107" s="10" t="s">
        <v>39</v>
      </c>
      <c r="H107" s="10" t="s">
        <v>40</v>
      </c>
      <c r="I107" s="10" t="s">
        <v>41</v>
      </c>
      <c r="J107" s="10" t="s">
        <v>48</v>
      </c>
      <c r="K107" s="18">
        <v>166.32</v>
      </c>
      <c r="L107" s="18">
        <v>999.99</v>
      </c>
      <c r="M107" s="18">
        <v>999.99</v>
      </c>
      <c r="N107" s="18">
        <v>999.99</v>
      </c>
      <c r="O107" s="18">
        <v>999.99</v>
      </c>
      <c r="P107" s="18">
        <v>999.99</v>
      </c>
      <c r="Q107" s="17">
        <v>268.01</v>
      </c>
      <c r="R107" s="17">
        <v>999.99</v>
      </c>
      <c r="S107" s="17">
        <v>999.99</v>
      </c>
      <c r="T107" s="17">
        <v>999.99</v>
      </c>
      <c r="U107" s="17">
        <v>999.99</v>
      </c>
      <c r="V107" s="17">
        <v>999.99</v>
      </c>
      <c r="W107" s="17">
        <v>999.99</v>
      </c>
      <c r="X107" s="17">
        <v>999.99</v>
      </c>
      <c r="Y107" s="17">
        <v>999.99</v>
      </c>
      <c r="Z107" s="24">
        <v>999.99</v>
      </c>
      <c r="AA107" s="24">
        <v>999.99</v>
      </c>
      <c r="AB107" s="16">
        <v>273.22000000000003</v>
      </c>
      <c r="AC107" s="22">
        <v>999.99</v>
      </c>
      <c r="AD107" s="22">
        <v>999.99</v>
      </c>
    </row>
    <row r="108" spans="1:30" x14ac:dyDescent="0.2">
      <c r="A108" s="9">
        <v>40850</v>
      </c>
      <c r="B108" s="10" t="s">
        <v>347</v>
      </c>
      <c r="C108" s="11" t="s">
        <v>348</v>
      </c>
      <c r="D108" s="11" t="s">
        <v>349</v>
      </c>
      <c r="E108" s="10" t="s">
        <v>37</v>
      </c>
      <c r="F108" s="10" t="s">
        <v>64</v>
      </c>
      <c r="G108" s="10" t="s">
        <v>39</v>
      </c>
      <c r="H108" s="10" t="s">
        <v>40</v>
      </c>
      <c r="I108" s="10" t="s">
        <v>41</v>
      </c>
      <c r="J108" s="10" t="s">
        <v>48</v>
      </c>
      <c r="K108" s="18">
        <v>999.99</v>
      </c>
      <c r="L108" s="18">
        <v>999.99</v>
      </c>
      <c r="M108" s="18">
        <v>999.99</v>
      </c>
      <c r="N108" s="18">
        <v>999.99</v>
      </c>
      <c r="O108" s="18">
        <v>999.99</v>
      </c>
      <c r="P108" s="18">
        <v>999.99</v>
      </c>
      <c r="Q108" s="17">
        <v>999.99</v>
      </c>
      <c r="R108" s="17">
        <v>207.25</v>
      </c>
      <c r="S108" s="17">
        <v>999.99</v>
      </c>
      <c r="T108" s="17">
        <v>999.99</v>
      </c>
      <c r="U108" s="17">
        <v>999.99</v>
      </c>
      <c r="V108" s="17">
        <v>999.99</v>
      </c>
      <c r="W108" s="17">
        <v>999.99</v>
      </c>
      <c r="X108" s="17">
        <v>999.99</v>
      </c>
      <c r="Y108" s="17">
        <v>999.99</v>
      </c>
      <c r="Z108" s="24">
        <v>999.99</v>
      </c>
      <c r="AA108" s="24">
        <v>158.41</v>
      </c>
      <c r="AB108" s="16">
        <v>999.99</v>
      </c>
      <c r="AC108" s="22">
        <v>178.45</v>
      </c>
      <c r="AD108" s="22">
        <v>196.01</v>
      </c>
    </row>
    <row r="109" spans="1:30" x14ac:dyDescent="0.2">
      <c r="A109" s="9">
        <v>40846</v>
      </c>
      <c r="B109" s="10" t="s">
        <v>350</v>
      </c>
      <c r="C109" s="11" t="s">
        <v>351</v>
      </c>
      <c r="D109" s="11" t="s">
        <v>63</v>
      </c>
      <c r="E109" s="10" t="s">
        <v>55</v>
      </c>
      <c r="F109" s="10" t="s">
        <v>64</v>
      </c>
      <c r="G109" s="10" t="s">
        <v>39</v>
      </c>
      <c r="H109" s="10" t="s">
        <v>40</v>
      </c>
      <c r="I109" s="10" t="s">
        <v>41</v>
      </c>
      <c r="J109" s="10" t="s">
        <v>48</v>
      </c>
      <c r="K109" s="18">
        <v>999.99</v>
      </c>
      <c r="L109" s="18">
        <v>999.99</v>
      </c>
      <c r="M109" s="18">
        <v>999.99</v>
      </c>
      <c r="N109" s="18">
        <v>999.99</v>
      </c>
      <c r="O109" s="18">
        <v>999.99</v>
      </c>
      <c r="P109" s="18">
        <v>999.99</v>
      </c>
      <c r="Q109" s="17">
        <v>999.99</v>
      </c>
      <c r="R109" s="17">
        <v>999.99</v>
      </c>
      <c r="S109" s="17">
        <v>999.99</v>
      </c>
      <c r="T109" s="17">
        <v>999.99</v>
      </c>
      <c r="U109" s="17">
        <v>999.99</v>
      </c>
      <c r="V109" s="17">
        <v>999.99</v>
      </c>
      <c r="W109" s="17">
        <v>999.99</v>
      </c>
      <c r="X109" s="17">
        <v>999.99</v>
      </c>
      <c r="Y109" s="17">
        <v>999.99</v>
      </c>
      <c r="Z109" s="24">
        <v>999.99</v>
      </c>
      <c r="AA109" s="24">
        <v>999.99</v>
      </c>
      <c r="AB109" s="16">
        <v>999.99</v>
      </c>
      <c r="AC109" s="22">
        <v>999.99</v>
      </c>
      <c r="AD109" s="22">
        <v>999.99</v>
      </c>
    </row>
    <row r="110" spans="1:30" x14ac:dyDescent="0.2">
      <c r="A110" s="9">
        <v>40829</v>
      </c>
      <c r="B110" s="10" t="s">
        <v>352</v>
      </c>
      <c r="C110" s="11" t="s">
        <v>353</v>
      </c>
      <c r="D110" s="11" t="s">
        <v>354</v>
      </c>
      <c r="E110" s="10" t="s">
        <v>55</v>
      </c>
      <c r="F110" s="10" t="s">
        <v>225</v>
      </c>
      <c r="G110" s="10" t="s">
        <v>39</v>
      </c>
      <c r="H110" s="10" t="s">
        <v>40</v>
      </c>
      <c r="I110" s="10" t="s">
        <v>41</v>
      </c>
      <c r="J110" s="10" t="s">
        <v>48</v>
      </c>
      <c r="K110" s="18">
        <v>999.99</v>
      </c>
      <c r="L110" s="18">
        <v>999.99</v>
      </c>
      <c r="M110" s="18">
        <v>999.99</v>
      </c>
      <c r="N110" s="18">
        <v>999.99</v>
      </c>
      <c r="O110" s="18">
        <v>999.99</v>
      </c>
      <c r="P110" s="18">
        <v>999.99</v>
      </c>
      <c r="Q110" s="17">
        <v>999.99</v>
      </c>
      <c r="R110" s="17">
        <v>999.99</v>
      </c>
      <c r="S110" s="17">
        <v>999.99</v>
      </c>
      <c r="T110" s="17">
        <v>999.99</v>
      </c>
      <c r="U110" s="17">
        <v>999.99</v>
      </c>
      <c r="V110" s="17">
        <v>999.99</v>
      </c>
      <c r="W110" s="17">
        <v>999.99</v>
      </c>
      <c r="X110" s="17">
        <v>999.99</v>
      </c>
      <c r="Y110" s="17">
        <v>999.99</v>
      </c>
      <c r="Z110" s="24">
        <v>999.99</v>
      </c>
      <c r="AA110" s="24">
        <v>999.99</v>
      </c>
      <c r="AB110" s="16">
        <v>999.99</v>
      </c>
      <c r="AC110" s="22">
        <v>999.99</v>
      </c>
      <c r="AD110" s="22">
        <v>999.99</v>
      </c>
    </row>
    <row r="111" spans="1:30" x14ac:dyDescent="0.2">
      <c r="A111" s="9">
        <v>40858</v>
      </c>
      <c r="B111" s="10" t="s">
        <v>355</v>
      </c>
      <c r="C111" s="11" t="s">
        <v>356</v>
      </c>
      <c r="D111" s="11" t="s">
        <v>357</v>
      </c>
      <c r="E111" s="10" t="s">
        <v>55</v>
      </c>
      <c r="F111" s="10" t="s">
        <v>64</v>
      </c>
      <c r="G111" s="10" t="s">
        <v>39</v>
      </c>
      <c r="H111" s="10" t="s">
        <v>40</v>
      </c>
      <c r="I111" s="10" t="s">
        <v>41</v>
      </c>
      <c r="J111" s="10" t="s">
        <v>48</v>
      </c>
      <c r="K111" s="18">
        <v>999.99</v>
      </c>
      <c r="L111" s="18">
        <v>999.99</v>
      </c>
      <c r="M111" s="18">
        <v>999.99</v>
      </c>
      <c r="N111" s="18">
        <v>253.71</v>
      </c>
      <c r="O111" s="18">
        <v>285.31</v>
      </c>
      <c r="P111" s="18">
        <v>999.99</v>
      </c>
      <c r="Q111" s="17">
        <v>273.74</v>
      </c>
      <c r="R111" s="17">
        <v>999.99</v>
      </c>
      <c r="S111" s="17">
        <v>999.99</v>
      </c>
      <c r="T111" s="17">
        <v>260.74</v>
      </c>
      <c r="U111" s="17">
        <v>999.99</v>
      </c>
      <c r="V111" s="17">
        <v>999.99</v>
      </c>
      <c r="W111" s="17">
        <v>999.99</v>
      </c>
      <c r="X111" s="17">
        <v>999.99</v>
      </c>
      <c r="Y111" s="17">
        <v>999.99</v>
      </c>
      <c r="Z111" s="24">
        <v>999.99</v>
      </c>
      <c r="AA111" s="24">
        <v>999.99</v>
      </c>
      <c r="AB111" s="16">
        <v>303.39</v>
      </c>
      <c r="AC111" s="22">
        <v>999.99</v>
      </c>
      <c r="AD111" s="22">
        <v>999.99</v>
      </c>
    </row>
    <row r="112" spans="1:30" x14ac:dyDescent="0.2">
      <c r="A112" s="9">
        <v>40863</v>
      </c>
      <c r="B112" s="10" t="s">
        <v>358</v>
      </c>
      <c r="C112" s="11" t="s">
        <v>359</v>
      </c>
      <c r="D112" s="11" t="s">
        <v>111</v>
      </c>
      <c r="E112" s="10" t="s">
        <v>55</v>
      </c>
      <c r="F112" s="10" t="s">
        <v>94</v>
      </c>
      <c r="G112" s="10" t="s">
        <v>39</v>
      </c>
      <c r="H112" s="10" t="s">
        <v>40</v>
      </c>
      <c r="I112" s="10" t="s">
        <v>41</v>
      </c>
      <c r="J112" s="10" t="s">
        <v>48</v>
      </c>
      <c r="K112" s="18">
        <v>999.99</v>
      </c>
      <c r="L112" s="18">
        <v>224.29</v>
      </c>
      <c r="M112" s="18">
        <v>160.1</v>
      </c>
      <c r="N112" s="18">
        <v>999.99</v>
      </c>
      <c r="O112" s="18">
        <v>999.99</v>
      </c>
      <c r="P112" s="18">
        <v>999.99</v>
      </c>
      <c r="Q112" s="17">
        <v>999.99</v>
      </c>
      <c r="R112" s="17">
        <v>999.99</v>
      </c>
      <c r="S112" s="17">
        <v>999.99</v>
      </c>
      <c r="T112" s="17">
        <v>999.99</v>
      </c>
      <c r="U112" s="17">
        <v>999.99</v>
      </c>
      <c r="V112" s="17">
        <v>999.99</v>
      </c>
      <c r="W112" s="17">
        <v>999.99</v>
      </c>
      <c r="X112" s="17">
        <v>161.13</v>
      </c>
      <c r="Y112" s="17">
        <v>999.99</v>
      </c>
      <c r="Z112" s="24">
        <v>999.99</v>
      </c>
      <c r="AA112" s="24">
        <v>238.27</v>
      </c>
      <c r="AB112" s="16">
        <v>999.99</v>
      </c>
      <c r="AC112" s="22">
        <v>278.49</v>
      </c>
      <c r="AD112" s="22">
        <v>252.98</v>
      </c>
    </row>
    <row r="113" spans="1:30" x14ac:dyDescent="0.2">
      <c r="A113" s="9">
        <v>40870</v>
      </c>
      <c r="B113" s="10" t="s">
        <v>360</v>
      </c>
      <c r="C113" s="11" t="s">
        <v>166</v>
      </c>
      <c r="D113" s="11" t="s">
        <v>361</v>
      </c>
      <c r="E113" s="10" t="s">
        <v>37</v>
      </c>
      <c r="F113" s="10" t="s">
        <v>94</v>
      </c>
      <c r="G113" s="10" t="s">
        <v>39</v>
      </c>
      <c r="H113" s="10" t="s">
        <v>40</v>
      </c>
      <c r="I113" s="10" t="s">
        <v>41</v>
      </c>
      <c r="J113" s="10" t="s">
        <v>48</v>
      </c>
      <c r="K113" s="18">
        <v>999.99</v>
      </c>
      <c r="L113" s="18">
        <v>999.99</v>
      </c>
      <c r="M113" s="18">
        <v>999.99</v>
      </c>
      <c r="N113" s="18">
        <v>999.99</v>
      </c>
      <c r="O113" s="18">
        <v>999.99</v>
      </c>
      <c r="P113" s="18">
        <v>999.99</v>
      </c>
      <c r="Q113" s="17">
        <v>999.99</v>
      </c>
      <c r="R113" s="17">
        <v>999.99</v>
      </c>
      <c r="S113" s="17">
        <v>999.99</v>
      </c>
      <c r="T113" s="17">
        <v>999.99</v>
      </c>
      <c r="U113" s="17">
        <v>999.99</v>
      </c>
      <c r="V113" s="17">
        <v>999.99</v>
      </c>
      <c r="W113" s="17">
        <v>999.99</v>
      </c>
      <c r="X113" s="17">
        <v>999.99</v>
      </c>
      <c r="Y113" s="17">
        <v>999.99</v>
      </c>
      <c r="Z113" s="24">
        <v>999.99</v>
      </c>
      <c r="AA113" s="24">
        <v>999.99</v>
      </c>
      <c r="AB113" s="16">
        <v>999.99</v>
      </c>
      <c r="AC113" s="22">
        <v>999.99</v>
      </c>
      <c r="AD113" s="22">
        <v>999.99</v>
      </c>
    </row>
    <row r="114" spans="1:30" x14ac:dyDescent="0.2">
      <c r="A114" s="9">
        <v>40886</v>
      </c>
      <c r="B114" s="10" t="s">
        <v>362</v>
      </c>
      <c r="C114" s="11" t="s">
        <v>122</v>
      </c>
      <c r="D114" s="11" t="s">
        <v>363</v>
      </c>
      <c r="E114" s="10" t="s">
        <v>37</v>
      </c>
      <c r="F114" s="10" t="s">
        <v>75</v>
      </c>
      <c r="G114" s="10" t="s">
        <v>39</v>
      </c>
      <c r="H114" s="10" t="s">
        <v>40</v>
      </c>
      <c r="I114" s="10" t="s">
        <v>41</v>
      </c>
      <c r="J114" s="10" t="s">
        <v>48</v>
      </c>
      <c r="K114" s="18">
        <v>999.99</v>
      </c>
      <c r="L114" s="18">
        <v>999.99</v>
      </c>
      <c r="M114" s="18">
        <v>188.82</v>
      </c>
      <c r="N114" s="18">
        <v>999.99</v>
      </c>
      <c r="O114" s="18">
        <v>999.99</v>
      </c>
      <c r="P114" s="18">
        <v>999.99</v>
      </c>
      <c r="Q114" s="17">
        <v>999.99</v>
      </c>
      <c r="R114" s="17">
        <v>999.99</v>
      </c>
      <c r="S114" s="17">
        <v>999.99</v>
      </c>
      <c r="T114" s="17">
        <v>999.99</v>
      </c>
      <c r="U114" s="17">
        <v>999.99</v>
      </c>
      <c r="V114" s="17">
        <v>999.99</v>
      </c>
      <c r="W114" s="17">
        <v>999.99</v>
      </c>
      <c r="X114" s="17">
        <v>366.11</v>
      </c>
      <c r="Y114" s="17">
        <v>999.99</v>
      </c>
      <c r="Z114" s="24">
        <v>999.99</v>
      </c>
      <c r="AA114" s="24">
        <v>999.99</v>
      </c>
      <c r="AB114" s="16">
        <v>999.99</v>
      </c>
      <c r="AC114" s="22">
        <v>999.99</v>
      </c>
      <c r="AD114" s="22">
        <v>999.99</v>
      </c>
    </row>
    <row r="115" spans="1:30" x14ac:dyDescent="0.2">
      <c r="A115" s="9">
        <v>40897</v>
      </c>
      <c r="B115" s="10" t="s">
        <v>364</v>
      </c>
      <c r="C115" s="11" t="s">
        <v>166</v>
      </c>
      <c r="D115" s="11" t="s">
        <v>365</v>
      </c>
      <c r="E115" s="10" t="s">
        <v>37</v>
      </c>
      <c r="F115" s="10" t="s">
        <v>46</v>
      </c>
      <c r="G115" s="10" t="s">
        <v>39</v>
      </c>
      <c r="H115" s="10" t="s">
        <v>40</v>
      </c>
      <c r="I115" s="10" t="s">
        <v>41</v>
      </c>
      <c r="J115" s="10" t="s">
        <v>48</v>
      </c>
      <c r="K115" s="18">
        <v>999.99</v>
      </c>
      <c r="L115" s="18">
        <v>999.99</v>
      </c>
      <c r="M115" s="18">
        <v>148.85</v>
      </c>
      <c r="N115" s="18">
        <v>999.99</v>
      </c>
      <c r="O115" s="18">
        <v>999.99</v>
      </c>
      <c r="P115" s="18">
        <v>999.99</v>
      </c>
      <c r="Q115" s="17">
        <v>999.99</v>
      </c>
      <c r="R115" s="17">
        <v>999.99</v>
      </c>
      <c r="S115" s="17">
        <v>999.99</v>
      </c>
      <c r="T115" s="17">
        <v>999.99</v>
      </c>
      <c r="U115" s="17">
        <v>999.99</v>
      </c>
      <c r="V115" s="17">
        <v>194.16</v>
      </c>
      <c r="W115" s="17">
        <v>999.99</v>
      </c>
      <c r="X115" s="17">
        <v>219.86</v>
      </c>
      <c r="Y115" s="17">
        <v>999.99</v>
      </c>
      <c r="Z115" s="24">
        <v>999.99</v>
      </c>
      <c r="AA115" s="24">
        <v>999.99</v>
      </c>
      <c r="AB115" s="16">
        <v>999.99</v>
      </c>
      <c r="AC115" s="22">
        <v>441.07</v>
      </c>
      <c r="AD115" s="22">
        <v>239.53</v>
      </c>
    </row>
    <row r="116" spans="1:30" x14ac:dyDescent="0.2">
      <c r="A116" s="9">
        <v>40900</v>
      </c>
      <c r="B116" s="10" t="s">
        <v>366</v>
      </c>
      <c r="C116" s="11" t="s">
        <v>367</v>
      </c>
      <c r="D116" s="11" t="s">
        <v>368</v>
      </c>
      <c r="E116" s="10" t="s">
        <v>37</v>
      </c>
      <c r="F116" s="10" t="s">
        <v>75</v>
      </c>
      <c r="G116" s="10" t="s">
        <v>39</v>
      </c>
      <c r="H116" s="10" t="s">
        <v>40</v>
      </c>
      <c r="I116" s="10" t="s">
        <v>41</v>
      </c>
      <c r="J116" s="10" t="s">
        <v>48</v>
      </c>
      <c r="K116" s="18">
        <v>999.99</v>
      </c>
      <c r="L116" s="18">
        <v>110.62</v>
      </c>
      <c r="M116" s="18">
        <v>113.29</v>
      </c>
      <c r="N116" s="18">
        <v>999.99</v>
      </c>
      <c r="O116" s="18">
        <v>999.99</v>
      </c>
      <c r="P116" s="18">
        <v>999.99</v>
      </c>
      <c r="Q116" s="17">
        <v>999.99</v>
      </c>
      <c r="R116" s="17">
        <v>999.99</v>
      </c>
      <c r="S116" s="17">
        <v>999.99</v>
      </c>
      <c r="T116" s="17">
        <v>999.99</v>
      </c>
      <c r="U116" s="17">
        <v>999.99</v>
      </c>
      <c r="V116" s="17">
        <v>999.99</v>
      </c>
      <c r="W116" s="17">
        <v>999.99</v>
      </c>
      <c r="X116" s="17">
        <v>145.25</v>
      </c>
      <c r="Y116" s="17">
        <v>999.99</v>
      </c>
      <c r="Z116" s="24">
        <v>999.99</v>
      </c>
      <c r="AA116" s="24">
        <v>999.99</v>
      </c>
      <c r="AB116" s="16">
        <v>999.99</v>
      </c>
      <c r="AC116" s="22">
        <v>157.75</v>
      </c>
      <c r="AD116" s="22">
        <v>180.27</v>
      </c>
    </row>
    <row r="117" spans="1:30" x14ac:dyDescent="0.2">
      <c r="A117" s="9">
        <v>41122</v>
      </c>
      <c r="B117" s="10" t="s">
        <v>369</v>
      </c>
      <c r="C117" s="11" t="s">
        <v>370</v>
      </c>
      <c r="D117" s="11" t="s">
        <v>371</v>
      </c>
      <c r="E117" s="10" t="s">
        <v>55</v>
      </c>
      <c r="F117" s="10" t="s">
        <v>38</v>
      </c>
      <c r="G117" s="10" t="s">
        <v>39</v>
      </c>
      <c r="H117" s="10" t="s">
        <v>47</v>
      </c>
      <c r="I117" s="10" t="s">
        <v>41</v>
      </c>
      <c r="J117" s="10" t="s">
        <v>42</v>
      </c>
      <c r="K117" s="18">
        <v>999.99</v>
      </c>
      <c r="L117" s="18">
        <v>999.99</v>
      </c>
      <c r="M117" s="18">
        <v>209.99</v>
      </c>
      <c r="N117" s="18">
        <v>999.99</v>
      </c>
      <c r="O117" s="18">
        <v>999.99</v>
      </c>
      <c r="P117" s="18">
        <v>999.99</v>
      </c>
      <c r="Q117" s="17">
        <v>999.99</v>
      </c>
      <c r="R117" s="17">
        <v>999.99</v>
      </c>
      <c r="S117" s="17">
        <v>999.99</v>
      </c>
      <c r="T117" s="17">
        <v>999.99</v>
      </c>
      <c r="U117" s="17">
        <v>999.99</v>
      </c>
      <c r="V117" s="17">
        <v>999.99</v>
      </c>
      <c r="W117" s="17">
        <v>999.99</v>
      </c>
      <c r="X117" s="17">
        <v>999.99</v>
      </c>
      <c r="Y117" s="17">
        <v>305</v>
      </c>
      <c r="Z117" s="24">
        <v>241.95</v>
      </c>
      <c r="AA117" s="24">
        <v>266.75</v>
      </c>
      <c r="AB117" s="16">
        <v>999.99</v>
      </c>
      <c r="AC117" s="22">
        <v>232.66</v>
      </c>
      <c r="AD117" s="22">
        <v>253.56</v>
      </c>
    </row>
    <row r="118" spans="1:30" x14ac:dyDescent="0.2">
      <c r="A118" s="9">
        <v>40926</v>
      </c>
      <c r="B118" s="10" t="s">
        <v>372</v>
      </c>
      <c r="C118" s="11" t="s">
        <v>373</v>
      </c>
      <c r="D118" s="11" t="s">
        <v>374</v>
      </c>
      <c r="E118" s="10" t="s">
        <v>37</v>
      </c>
      <c r="F118" s="10" t="s">
        <v>46</v>
      </c>
      <c r="G118" s="10" t="s">
        <v>39</v>
      </c>
      <c r="H118" s="10" t="s">
        <v>47</v>
      </c>
      <c r="I118" s="10" t="s">
        <v>41</v>
      </c>
      <c r="J118" s="10" t="s">
        <v>42</v>
      </c>
      <c r="K118" s="18">
        <v>999.99</v>
      </c>
      <c r="L118" s="18">
        <v>90.64</v>
      </c>
      <c r="M118" s="18">
        <v>999.99</v>
      </c>
      <c r="N118" s="18">
        <v>999.99</v>
      </c>
      <c r="O118" s="18">
        <v>999.99</v>
      </c>
      <c r="P118" s="18">
        <v>999.99</v>
      </c>
      <c r="Q118" s="17">
        <v>999.99</v>
      </c>
      <c r="R118" s="17">
        <v>999.99</v>
      </c>
      <c r="S118" s="17">
        <v>999.99</v>
      </c>
      <c r="T118" s="17">
        <v>999.99</v>
      </c>
      <c r="U118" s="17">
        <v>999.99</v>
      </c>
      <c r="V118" s="17">
        <v>999.99</v>
      </c>
      <c r="W118" s="17">
        <v>999.99</v>
      </c>
      <c r="X118" s="17">
        <v>999.99</v>
      </c>
      <c r="Y118" s="17">
        <v>999.99</v>
      </c>
      <c r="Z118" s="24">
        <v>999.99</v>
      </c>
      <c r="AA118" s="24">
        <v>999.99</v>
      </c>
      <c r="AB118" s="16">
        <v>999.99</v>
      </c>
      <c r="AC118" s="22">
        <v>999.99</v>
      </c>
      <c r="AD118" s="22">
        <v>999.99</v>
      </c>
    </row>
    <row r="119" spans="1:30" x14ac:dyDescent="0.2">
      <c r="A119" s="9">
        <v>40910</v>
      </c>
      <c r="B119" s="10" t="s">
        <v>375</v>
      </c>
      <c r="C119" s="11" t="s">
        <v>376</v>
      </c>
      <c r="D119" s="11" t="s">
        <v>377</v>
      </c>
      <c r="E119" s="10" t="s">
        <v>37</v>
      </c>
      <c r="F119" s="10" t="s">
        <v>38</v>
      </c>
      <c r="G119" s="10" t="s">
        <v>39</v>
      </c>
      <c r="H119" s="10" t="s">
        <v>47</v>
      </c>
      <c r="I119" s="10" t="s">
        <v>41</v>
      </c>
      <c r="J119" s="10" t="s">
        <v>42</v>
      </c>
      <c r="K119" s="18">
        <v>999.99</v>
      </c>
      <c r="L119" s="18">
        <v>999.99</v>
      </c>
      <c r="M119" s="18">
        <v>999.99</v>
      </c>
      <c r="N119" s="18">
        <v>999.99</v>
      </c>
      <c r="O119" s="18">
        <v>999.99</v>
      </c>
      <c r="P119" s="18">
        <v>999.99</v>
      </c>
      <c r="Q119" s="17">
        <v>999.99</v>
      </c>
      <c r="R119" s="17">
        <v>999.99</v>
      </c>
      <c r="S119" s="17">
        <v>999.99</v>
      </c>
      <c r="T119" s="17">
        <v>999.99</v>
      </c>
      <c r="U119" s="17">
        <v>999.99</v>
      </c>
      <c r="V119" s="17">
        <v>999.99</v>
      </c>
      <c r="W119" s="17">
        <v>999.99</v>
      </c>
      <c r="X119" s="17">
        <v>999.99</v>
      </c>
      <c r="Y119" s="17">
        <v>999.99</v>
      </c>
      <c r="Z119" s="24">
        <v>999.99</v>
      </c>
      <c r="AA119" s="24">
        <v>999.99</v>
      </c>
      <c r="AB119" s="16">
        <v>999.99</v>
      </c>
      <c r="AC119" s="22">
        <v>999.99</v>
      </c>
      <c r="AD119" s="22">
        <v>999.99</v>
      </c>
    </row>
    <row r="120" spans="1:30" x14ac:dyDescent="0.2">
      <c r="A120" s="9">
        <v>40970</v>
      </c>
      <c r="B120" s="10" t="s">
        <v>378</v>
      </c>
      <c r="C120" s="11" t="s">
        <v>379</v>
      </c>
      <c r="D120" s="11" t="s">
        <v>380</v>
      </c>
      <c r="E120" s="10" t="s">
        <v>37</v>
      </c>
      <c r="F120" s="10" t="s">
        <v>38</v>
      </c>
      <c r="G120" s="10" t="s">
        <v>39</v>
      </c>
      <c r="H120" s="10" t="s">
        <v>47</v>
      </c>
      <c r="I120" s="10" t="s">
        <v>41</v>
      </c>
      <c r="J120" s="10" t="s">
        <v>42</v>
      </c>
      <c r="K120" s="18">
        <v>999.99</v>
      </c>
      <c r="L120" s="18">
        <v>999.99</v>
      </c>
      <c r="M120" s="18">
        <v>999.99</v>
      </c>
      <c r="N120" s="18">
        <v>999.99</v>
      </c>
      <c r="O120" s="18">
        <v>999.99</v>
      </c>
      <c r="P120" s="18">
        <v>999.99</v>
      </c>
      <c r="Q120" s="17">
        <v>999.99</v>
      </c>
      <c r="R120" s="17">
        <v>999.99</v>
      </c>
      <c r="S120" s="17">
        <v>999.99</v>
      </c>
      <c r="T120" s="17">
        <v>999.99</v>
      </c>
      <c r="U120" s="17">
        <v>999.99</v>
      </c>
      <c r="V120" s="17">
        <v>999.99</v>
      </c>
      <c r="W120" s="17">
        <v>999.99</v>
      </c>
      <c r="X120" s="17">
        <v>999.99</v>
      </c>
      <c r="Y120" s="17">
        <v>999.99</v>
      </c>
      <c r="Z120" s="24">
        <v>999.99</v>
      </c>
      <c r="AA120" s="24">
        <v>999.99</v>
      </c>
      <c r="AB120" s="16">
        <v>999.99</v>
      </c>
      <c r="AC120" s="22">
        <v>999.99</v>
      </c>
      <c r="AD120" s="22">
        <v>999.99</v>
      </c>
    </row>
    <row r="121" spans="1:30" x14ac:dyDescent="0.2">
      <c r="A121" s="9">
        <v>40948</v>
      </c>
      <c r="B121" s="10" t="s">
        <v>381</v>
      </c>
      <c r="C121" s="11" t="s">
        <v>382</v>
      </c>
      <c r="D121" s="11" t="s">
        <v>383</v>
      </c>
      <c r="E121" s="10" t="s">
        <v>37</v>
      </c>
      <c r="F121" s="10" t="s">
        <v>235</v>
      </c>
      <c r="G121" s="10" t="s">
        <v>39</v>
      </c>
      <c r="H121" s="10" t="s">
        <v>47</v>
      </c>
      <c r="I121" s="10" t="s">
        <v>41</v>
      </c>
      <c r="J121" s="10" t="s">
        <v>42</v>
      </c>
      <c r="K121" s="18">
        <v>327.13</v>
      </c>
      <c r="L121" s="18">
        <v>999.99</v>
      </c>
      <c r="M121" s="18">
        <v>999.99</v>
      </c>
      <c r="N121" s="18">
        <v>999.99</v>
      </c>
      <c r="O121" s="18">
        <v>999.99</v>
      </c>
      <c r="P121" s="18">
        <v>999.99</v>
      </c>
      <c r="Q121" s="17">
        <v>320.45</v>
      </c>
      <c r="R121" s="17">
        <v>999.99</v>
      </c>
      <c r="S121" s="17">
        <v>999.99</v>
      </c>
      <c r="T121" s="17">
        <v>999.99</v>
      </c>
      <c r="U121" s="17">
        <v>999.99</v>
      </c>
      <c r="V121" s="17">
        <v>999.99</v>
      </c>
      <c r="W121" s="17">
        <v>999.99</v>
      </c>
      <c r="X121" s="17">
        <v>999.99</v>
      </c>
      <c r="Y121" s="17">
        <v>999.99</v>
      </c>
      <c r="Z121" s="24">
        <v>999.99</v>
      </c>
      <c r="AA121" s="24">
        <v>999.99</v>
      </c>
      <c r="AB121" s="16">
        <v>466.59</v>
      </c>
      <c r="AC121" s="22">
        <v>999.99</v>
      </c>
      <c r="AD121" s="22">
        <v>999.99</v>
      </c>
    </row>
    <row r="122" spans="1:30" x14ac:dyDescent="0.2">
      <c r="A122" s="9">
        <v>41184</v>
      </c>
      <c r="B122" s="10" t="s">
        <v>384</v>
      </c>
      <c r="C122" s="11" t="s">
        <v>53</v>
      </c>
      <c r="D122" s="11" t="s">
        <v>150</v>
      </c>
      <c r="E122" s="10" t="s">
        <v>55</v>
      </c>
      <c r="F122" s="10" t="s">
        <v>38</v>
      </c>
      <c r="G122" s="10" t="s">
        <v>39</v>
      </c>
      <c r="H122" s="10" t="s">
        <v>47</v>
      </c>
      <c r="I122" s="10" t="s">
        <v>41</v>
      </c>
      <c r="J122" s="10" t="s">
        <v>42</v>
      </c>
      <c r="K122" s="18">
        <v>999.99</v>
      </c>
      <c r="L122" s="18">
        <v>999.99</v>
      </c>
      <c r="M122" s="18">
        <v>999.99</v>
      </c>
      <c r="N122" s="18">
        <v>999.99</v>
      </c>
      <c r="O122" s="18">
        <v>999.99</v>
      </c>
      <c r="P122" s="18">
        <v>999.99</v>
      </c>
      <c r="Q122" s="17">
        <v>999.99</v>
      </c>
      <c r="R122" s="17">
        <v>999.99</v>
      </c>
      <c r="S122" s="17">
        <v>999.99</v>
      </c>
      <c r="T122" s="17">
        <v>999.99</v>
      </c>
      <c r="U122" s="17">
        <v>999.99</v>
      </c>
      <c r="V122" s="17">
        <v>999.99</v>
      </c>
      <c r="W122" s="17">
        <v>999.99</v>
      </c>
      <c r="X122" s="17">
        <v>200.54</v>
      </c>
      <c r="Y122" s="17">
        <v>182.84</v>
      </c>
      <c r="Z122" s="24">
        <v>174.07</v>
      </c>
      <c r="AA122" s="24">
        <v>999.99</v>
      </c>
      <c r="AB122" s="16">
        <v>999.99</v>
      </c>
      <c r="AC122" s="22">
        <v>268.5</v>
      </c>
      <c r="AD122" s="22">
        <v>217.73</v>
      </c>
    </row>
    <row r="123" spans="1:30" x14ac:dyDescent="0.2">
      <c r="A123" s="9">
        <v>40960</v>
      </c>
      <c r="B123" s="10" t="s">
        <v>385</v>
      </c>
      <c r="C123" s="11" t="s">
        <v>255</v>
      </c>
      <c r="D123" s="11" t="s">
        <v>386</v>
      </c>
      <c r="E123" s="10" t="s">
        <v>55</v>
      </c>
      <c r="F123" s="10" t="s">
        <v>88</v>
      </c>
      <c r="G123" s="10" t="s">
        <v>39</v>
      </c>
      <c r="H123" s="10" t="s">
        <v>47</v>
      </c>
      <c r="I123" s="10" t="s">
        <v>41</v>
      </c>
      <c r="J123" s="10" t="s">
        <v>42</v>
      </c>
      <c r="K123" s="18">
        <v>999.99</v>
      </c>
      <c r="L123" s="18">
        <v>999.99</v>
      </c>
      <c r="M123" s="18">
        <v>999.99</v>
      </c>
      <c r="N123" s="18">
        <v>999.99</v>
      </c>
      <c r="O123" s="18">
        <v>999.99</v>
      </c>
      <c r="P123" s="18">
        <v>999.99</v>
      </c>
      <c r="Q123" s="17">
        <v>999.99</v>
      </c>
      <c r="R123" s="17">
        <v>999.99</v>
      </c>
      <c r="S123" s="17">
        <v>999.99</v>
      </c>
      <c r="T123" s="17">
        <v>999.99</v>
      </c>
      <c r="U123" s="17">
        <v>200.66</v>
      </c>
      <c r="V123" s="17">
        <v>999.99</v>
      </c>
      <c r="W123" s="17">
        <v>999.99</v>
      </c>
      <c r="X123" s="17">
        <v>999.99</v>
      </c>
      <c r="Y123" s="17">
        <v>999.99</v>
      </c>
      <c r="Z123" s="24">
        <v>999.99</v>
      </c>
      <c r="AA123" s="24">
        <v>999.99</v>
      </c>
      <c r="AB123" s="16">
        <v>999.99</v>
      </c>
      <c r="AC123" s="22">
        <v>999.99</v>
      </c>
      <c r="AD123" s="22">
        <v>999.99</v>
      </c>
    </row>
    <row r="124" spans="1:30" x14ac:dyDescent="0.2">
      <c r="A124" s="9">
        <v>40960</v>
      </c>
      <c r="B124" s="10" t="s">
        <v>387</v>
      </c>
      <c r="C124" s="11" t="s">
        <v>160</v>
      </c>
      <c r="D124" s="11" t="s">
        <v>386</v>
      </c>
      <c r="E124" s="10" t="s">
        <v>37</v>
      </c>
      <c r="F124" s="10" t="s">
        <v>88</v>
      </c>
      <c r="G124" s="10" t="s">
        <v>39</v>
      </c>
      <c r="H124" s="10" t="s">
        <v>47</v>
      </c>
      <c r="I124" s="10" t="s">
        <v>41</v>
      </c>
      <c r="J124" s="10" t="s">
        <v>42</v>
      </c>
      <c r="K124" s="18">
        <v>999.99</v>
      </c>
      <c r="L124" s="18">
        <v>999.99</v>
      </c>
      <c r="M124" s="18">
        <v>999.99</v>
      </c>
      <c r="N124" s="18">
        <v>999.99</v>
      </c>
      <c r="O124" s="18">
        <v>999.99</v>
      </c>
      <c r="P124" s="18">
        <v>593.73</v>
      </c>
      <c r="Q124" s="17">
        <v>999.99</v>
      </c>
      <c r="R124" s="17">
        <v>999.99</v>
      </c>
      <c r="S124" s="17">
        <v>999.99</v>
      </c>
      <c r="T124" s="17">
        <v>999.99</v>
      </c>
      <c r="U124" s="17">
        <v>249.5</v>
      </c>
      <c r="V124" s="17">
        <v>999.99</v>
      </c>
      <c r="W124" s="17">
        <v>999.99</v>
      </c>
      <c r="X124" s="17">
        <v>999.99</v>
      </c>
      <c r="Y124" s="17">
        <v>999.99</v>
      </c>
      <c r="Z124" s="24">
        <v>999.99</v>
      </c>
      <c r="AA124" s="24">
        <v>999.99</v>
      </c>
      <c r="AB124" s="16">
        <v>999.99</v>
      </c>
      <c r="AC124" s="22">
        <v>999.99</v>
      </c>
      <c r="AD124" s="22">
        <v>999.99</v>
      </c>
    </row>
    <row r="125" spans="1:30" x14ac:dyDescent="0.2">
      <c r="A125" s="9">
        <v>40977</v>
      </c>
      <c r="B125" s="10" t="s">
        <v>388</v>
      </c>
      <c r="C125" s="11" t="s">
        <v>203</v>
      </c>
      <c r="D125" s="11" t="s">
        <v>389</v>
      </c>
      <c r="E125" s="10" t="s">
        <v>55</v>
      </c>
      <c r="F125" s="10" t="s">
        <v>60</v>
      </c>
      <c r="G125" s="10" t="s">
        <v>39</v>
      </c>
      <c r="H125" s="10" t="s">
        <v>47</v>
      </c>
      <c r="I125" s="10" t="s">
        <v>41</v>
      </c>
      <c r="J125" s="10" t="s">
        <v>42</v>
      </c>
      <c r="K125" s="18">
        <v>138.33000000000001</v>
      </c>
      <c r="L125" s="18">
        <v>999.99</v>
      </c>
      <c r="M125" s="18">
        <v>999.99</v>
      </c>
      <c r="N125" s="18">
        <v>999.99</v>
      </c>
      <c r="O125" s="18">
        <v>999.99</v>
      </c>
      <c r="P125" s="18">
        <v>448.19</v>
      </c>
      <c r="Q125" s="17">
        <v>282.64999999999998</v>
      </c>
      <c r="R125" s="17">
        <v>999.99</v>
      </c>
      <c r="S125" s="17">
        <v>999.99</v>
      </c>
      <c r="T125" s="17">
        <v>999.99</v>
      </c>
      <c r="U125" s="17">
        <v>289.29000000000002</v>
      </c>
      <c r="V125" s="17">
        <v>999.99</v>
      </c>
      <c r="W125" s="17">
        <v>999.99</v>
      </c>
      <c r="X125" s="17">
        <v>999.99</v>
      </c>
      <c r="Y125" s="17">
        <v>999.99</v>
      </c>
      <c r="Z125" s="24">
        <v>999.99</v>
      </c>
      <c r="AA125" s="24">
        <v>999.99</v>
      </c>
      <c r="AB125" s="16">
        <v>261.63</v>
      </c>
      <c r="AC125" s="22">
        <v>999.99</v>
      </c>
      <c r="AD125" s="22">
        <v>999.99</v>
      </c>
    </row>
    <row r="126" spans="1:30" x14ac:dyDescent="0.2">
      <c r="A126" s="9">
        <v>41124</v>
      </c>
      <c r="B126" s="10" t="s">
        <v>390</v>
      </c>
      <c r="C126" s="11" t="s">
        <v>391</v>
      </c>
      <c r="D126" s="11" t="s">
        <v>392</v>
      </c>
      <c r="E126" s="10" t="s">
        <v>37</v>
      </c>
      <c r="F126" s="10" t="s">
        <v>38</v>
      </c>
      <c r="G126" s="10" t="s">
        <v>39</v>
      </c>
      <c r="H126" s="10" t="s">
        <v>47</v>
      </c>
      <c r="I126" s="10" t="s">
        <v>41</v>
      </c>
      <c r="J126" s="10" t="s">
        <v>42</v>
      </c>
      <c r="K126" s="18">
        <v>999.99</v>
      </c>
      <c r="L126" s="18">
        <v>999.99</v>
      </c>
      <c r="M126" s="18">
        <v>999.99</v>
      </c>
      <c r="N126" s="18">
        <v>999.99</v>
      </c>
      <c r="O126" s="18">
        <v>999.99</v>
      </c>
      <c r="P126" s="18">
        <v>999.99</v>
      </c>
      <c r="Q126" s="17">
        <v>999.99</v>
      </c>
      <c r="R126" s="17">
        <v>999.99</v>
      </c>
      <c r="S126" s="17">
        <v>999.99</v>
      </c>
      <c r="T126" s="17">
        <v>999.99</v>
      </c>
      <c r="U126" s="17">
        <v>999.99</v>
      </c>
      <c r="V126" s="17">
        <v>999.99</v>
      </c>
      <c r="W126" s="17">
        <v>999.99</v>
      </c>
      <c r="X126" s="17">
        <v>999.99</v>
      </c>
      <c r="Y126" s="17">
        <v>999.99</v>
      </c>
      <c r="Z126" s="24">
        <v>176.29</v>
      </c>
      <c r="AA126" s="24">
        <v>177.4</v>
      </c>
      <c r="AB126" s="16">
        <v>999.99</v>
      </c>
      <c r="AC126" s="22">
        <v>226.06</v>
      </c>
      <c r="AD126" s="22">
        <v>173.36</v>
      </c>
    </row>
    <row r="127" spans="1:30" x14ac:dyDescent="0.2">
      <c r="A127" s="9">
        <v>40981</v>
      </c>
      <c r="B127" s="10" t="s">
        <v>393</v>
      </c>
      <c r="C127" s="11" t="s">
        <v>394</v>
      </c>
      <c r="D127" s="11" t="s">
        <v>395</v>
      </c>
      <c r="E127" s="10" t="s">
        <v>37</v>
      </c>
      <c r="F127" s="10" t="s">
        <v>94</v>
      </c>
      <c r="G127" s="10" t="s">
        <v>39</v>
      </c>
      <c r="H127" s="10" t="s">
        <v>47</v>
      </c>
      <c r="I127" s="10" t="s">
        <v>41</v>
      </c>
      <c r="J127" s="10" t="s">
        <v>42</v>
      </c>
      <c r="K127" s="18">
        <v>999.99</v>
      </c>
      <c r="L127" s="18">
        <v>241.93</v>
      </c>
      <c r="M127" s="18">
        <v>205.51</v>
      </c>
      <c r="N127" s="18">
        <v>999.99</v>
      </c>
      <c r="O127" s="18">
        <v>999.99</v>
      </c>
      <c r="P127" s="18">
        <v>999.99</v>
      </c>
      <c r="Q127" s="17">
        <v>999.99</v>
      </c>
      <c r="R127" s="17">
        <v>999.99</v>
      </c>
      <c r="S127" s="17">
        <v>999.99</v>
      </c>
      <c r="T127" s="17">
        <v>999.99</v>
      </c>
      <c r="U127" s="17">
        <v>999.99</v>
      </c>
      <c r="V127" s="17">
        <v>999.99</v>
      </c>
      <c r="W127" s="17">
        <v>999.99</v>
      </c>
      <c r="X127" s="17">
        <v>194.31</v>
      </c>
      <c r="Y127" s="17">
        <v>168.42</v>
      </c>
      <c r="Z127" s="24">
        <v>999.99</v>
      </c>
      <c r="AA127" s="24">
        <v>149.97</v>
      </c>
      <c r="AB127" s="16">
        <v>999.99</v>
      </c>
      <c r="AC127" s="22">
        <v>329.4</v>
      </c>
      <c r="AD127" s="22">
        <v>222.35</v>
      </c>
    </row>
    <row r="128" spans="1:30" x14ac:dyDescent="0.2">
      <c r="A128" s="9">
        <v>40989</v>
      </c>
      <c r="B128" s="10" t="s">
        <v>396</v>
      </c>
      <c r="C128" s="11" t="s">
        <v>397</v>
      </c>
      <c r="D128" s="11" t="s">
        <v>398</v>
      </c>
      <c r="E128" s="10" t="s">
        <v>55</v>
      </c>
      <c r="F128" s="10" t="s">
        <v>94</v>
      </c>
      <c r="G128" s="10" t="s">
        <v>39</v>
      </c>
      <c r="H128" s="10" t="s">
        <v>47</v>
      </c>
      <c r="I128" s="10" t="s">
        <v>41</v>
      </c>
      <c r="J128" s="10" t="s">
        <v>42</v>
      </c>
      <c r="K128" s="18">
        <v>999.99</v>
      </c>
      <c r="L128" s="18">
        <v>266.62</v>
      </c>
      <c r="M128" s="18">
        <v>999.99</v>
      </c>
      <c r="N128" s="18">
        <v>999.99</v>
      </c>
      <c r="O128" s="18">
        <v>999.99</v>
      </c>
      <c r="P128" s="18">
        <v>999.99</v>
      </c>
      <c r="Q128" s="17">
        <v>999.99</v>
      </c>
      <c r="R128" s="17">
        <v>999.99</v>
      </c>
      <c r="S128" s="17">
        <v>999.99</v>
      </c>
      <c r="T128" s="17">
        <v>999.99</v>
      </c>
      <c r="U128" s="17">
        <v>999.99</v>
      </c>
      <c r="V128" s="17">
        <v>999.99</v>
      </c>
      <c r="W128" s="17">
        <v>999.99</v>
      </c>
      <c r="X128" s="17">
        <v>406.38</v>
      </c>
      <c r="Y128" s="17">
        <v>344.61</v>
      </c>
      <c r="Z128" s="24">
        <v>330.34</v>
      </c>
      <c r="AA128" s="24">
        <v>303.67</v>
      </c>
      <c r="AB128" s="16">
        <v>999.99</v>
      </c>
      <c r="AC128" s="22">
        <v>344.06</v>
      </c>
      <c r="AD128" s="22">
        <v>337.07</v>
      </c>
    </row>
    <row r="129" spans="1:30" x14ac:dyDescent="0.2">
      <c r="A129" s="9">
        <v>40996</v>
      </c>
      <c r="B129" s="10" t="s">
        <v>399</v>
      </c>
      <c r="C129" s="11" t="s">
        <v>400</v>
      </c>
      <c r="D129" s="11" t="s">
        <v>401</v>
      </c>
      <c r="E129" s="10" t="s">
        <v>37</v>
      </c>
      <c r="F129" s="10" t="s">
        <v>46</v>
      </c>
      <c r="G129" s="10" t="s">
        <v>39</v>
      </c>
      <c r="H129" s="10" t="s">
        <v>47</v>
      </c>
      <c r="I129" s="10" t="s">
        <v>41</v>
      </c>
      <c r="J129" s="10" t="s">
        <v>42</v>
      </c>
      <c r="K129" s="18">
        <v>999.99</v>
      </c>
      <c r="L129" s="18">
        <v>999.99</v>
      </c>
      <c r="M129" s="18">
        <v>999.99</v>
      </c>
      <c r="N129" s="18">
        <v>999.99</v>
      </c>
      <c r="O129" s="18">
        <v>999.99</v>
      </c>
      <c r="P129" s="18">
        <v>999.99</v>
      </c>
      <c r="Q129" s="17">
        <v>999.99</v>
      </c>
      <c r="R129" s="17">
        <v>999.99</v>
      </c>
      <c r="S129" s="17">
        <v>999.99</v>
      </c>
      <c r="T129" s="17">
        <v>999.99</v>
      </c>
      <c r="U129" s="17">
        <v>999.99</v>
      </c>
      <c r="V129" s="17">
        <v>999.99</v>
      </c>
      <c r="W129" s="17">
        <v>999.99</v>
      </c>
      <c r="X129" s="17">
        <v>999.99</v>
      </c>
      <c r="Y129" s="17">
        <v>999.99</v>
      </c>
      <c r="Z129" s="24">
        <v>999.99</v>
      </c>
      <c r="AA129" s="24">
        <v>999.99</v>
      </c>
      <c r="AB129" s="16">
        <v>999.99</v>
      </c>
      <c r="AC129" s="22">
        <v>999.99</v>
      </c>
      <c r="AD129" s="22">
        <v>999.99</v>
      </c>
    </row>
    <row r="130" spans="1:30" x14ac:dyDescent="0.2">
      <c r="A130" s="9">
        <v>41000</v>
      </c>
      <c r="B130" s="10" t="s">
        <v>402</v>
      </c>
      <c r="C130" s="11" t="s">
        <v>403</v>
      </c>
      <c r="D130" s="11" t="s">
        <v>404</v>
      </c>
      <c r="E130" s="10" t="s">
        <v>37</v>
      </c>
      <c r="F130" s="10" t="s">
        <v>60</v>
      </c>
      <c r="G130" s="10" t="s">
        <v>39</v>
      </c>
      <c r="H130" s="10" t="s">
        <v>47</v>
      </c>
      <c r="I130" s="10" t="s">
        <v>41</v>
      </c>
      <c r="J130" s="10" t="s">
        <v>42</v>
      </c>
      <c r="K130" s="18">
        <v>135.49</v>
      </c>
      <c r="L130" s="18">
        <v>999.99</v>
      </c>
      <c r="M130" s="18">
        <v>999.99</v>
      </c>
      <c r="N130" s="18">
        <v>999.99</v>
      </c>
      <c r="O130" s="18">
        <v>999.99</v>
      </c>
      <c r="P130" s="18">
        <v>103.66</v>
      </c>
      <c r="Q130" s="17">
        <v>205.7</v>
      </c>
      <c r="R130" s="17">
        <v>999.99</v>
      </c>
      <c r="S130" s="17">
        <v>999.99</v>
      </c>
      <c r="T130" s="17">
        <v>999.99</v>
      </c>
      <c r="U130" s="17">
        <v>276.82</v>
      </c>
      <c r="V130" s="17">
        <v>999.99</v>
      </c>
      <c r="W130" s="17">
        <v>999.99</v>
      </c>
      <c r="X130" s="17">
        <v>999.99</v>
      </c>
      <c r="Y130" s="17">
        <v>999.99</v>
      </c>
      <c r="Z130" s="24">
        <v>999.99</v>
      </c>
      <c r="AA130" s="24">
        <v>999.99</v>
      </c>
      <c r="AB130" s="16">
        <v>374.15</v>
      </c>
      <c r="AC130" s="22">
        <v>999.99</v>
      </c>
      <c r="AD130" s="22">
        <v>999.99</v>
      </c>
    </row>
    <row r="131" spans="1:30" x14ac:dyDescent="0.2">
      <c r="A131" s="9">
        <v>41247</v>
      </c>
      <c r="B131" s="10" t="s">
        <v>405</v>
      </c>
      <c r="C131" s="11" t="s">
        <v>50</v>
      </c>
      <c r="D131" s="11" t="s">
        <v>406</v>
      </c>
      <c r="E131" s="10" t="s">
        <v>37</v>
      </c>
      <c r="F131" s="10" t="s">
        <v>38</v>
      </c>
      <c r="G131" s="10" t="s">
        <v>39</v>
      </c>
      <c r="H131" s="10" t="s">
        <v>47</v>
      </c>
      <c r="I131" s="10" t="s">
        <v>41</v>
      </c>
      <c r="J131" s="10" t="s">
        <v>42</v>
      </c>
      <c r="K131" s="18">
        <v>999.99</v>
      </c>
      <c r="L131" s="18">
        <v>141.99</v>
      </c>
      <c r="M131" s="18">
        <v>999.99</v>
      </c>
      <c r="N131" s="18">
        <v>999.99</v>
      </c>
      <c r="O131" s="18">
        <v>999.99</v>
      </c>
      <c r="P131" s="18">
        <v>999.99</v>
      </c>
      <c r="Q131" s="17">
        <v>999.99</v>
      </c>
      <c r="R131" s="17">
        <v>999.99</v>
      </c>
      <c r="S131" s="17">
        <v>999.99</v>
      </c>
      <c r="T131" s="17">
        <v>999.99</v>
      </c>
      <c r="U131" s="17">
        <v>999.99</v>
      </c>
      <c r="V131" s="17">
        <v>999.99</v>
      </c>
      <c r="W131" s="17">
        <v>999.99</v>
      </c>
      <c r="X131" s="17">
        <v>999.99</v>
      </c>
      <c r="Y131" s="17">
        <v>137.88999999999999</v>
      </c>
      <c r="Z131" s="24">
        <v>143.19999999999999</v>
      </c>
      <c r="AA131" s="24">
        <v>999.99</v>
      </c>
      <c r="AB131" s="16">
        <v>999.99</v>
      </c>
      <c r="AC131" s="22">
        <v>153.82</v>
      </c>
      <c r="AD131" s="22">
        <v>170.32</v>
      </c>
    </row>
    <row r="132" spans="1:30" x14ac:dyDescent="0.2">
      <c r="A132" s="9">
        <v>41020</v>
      </c>
      <c r="B132" s="10" t="s">
        <v>407</v>
      </c>
      <c r="C132" s="11" t="s">
        <v>408</v>
      </c>
      <c r="D132" s="11" t="s">
        <v>409</v>
      </c>
      <c r="E132" s="10" t="s">
        <v>37</v>
      </c>
      <c r="F132" s="10" t="s">
        <v>94</v>
      </c>
      <c r="G132" s="10" t="s">
        <v>39</v>
      </c>
      <c r="H132" s="10" t="s">
        <v>47</v>
      </c>
      <c r="I132" s="10" t="s">
        <v>41</v>
      </c>
      <c r="J132" s="10" t="s">
        <v>42</v>
      </c>
      <c r="K132" s="18">
        <v>999.99</v>
      </c>
      <c r="L132" s="18">
        <v>180.88</v>
      </c>
      <c r="M132" s="18">
        <v>140.5</v>
      </c>
      <c r="N132" s="18">
        <v>999.99</v>
      </c>
      <c r="O132" s="18">
        <v>999.99</v>
      </c>
      <c r="P132" s="18">
        <v>999.99</v>
      </c>
      <c r="Q132" s="17">
        <v>999.99</v>
      </c>
      <c r="R132" s="17">
        <v>999.99</v>
      </c>
      <c r="S132" s="17">
        <v>999.99</v>
      </c>
      <c r="T132" s="17">
        <v>999.99</v>
      </c>
      <c r="U132" s="17">
        <v>999.99</v>
      </c>
      <c r="V132" s="17">
        <v>999.99</v>
      </c>
      <c r="W132" s="17">
        <v>999.99</v>
      </c>
      <c r="X132" s="17">
        <v>78.36</v>
      </c>
      <c r="Y132" s="17">
        <v>92.59</v>
      </c>
      <c r="Z132" s="24">
        <v>128.33000000000001</v>
      </c>
      <c r="AA132" s="24">
        <v>99.33</v>
      </c>
      <c r="AB132" s="16">
        <v>999.99</v>
      </c>
      <c r="AC132" s="22">
        <v>999.99</v>
      </c>
      <c r="AD132" s="22">
        <v>195.87</v>
      </c>
    </row>
    <row r="133" spans="1:30" x14ac:dyDescent="0.2">
      <c r="A133" s="9">
        <v>41020</v>
      </c>
      <c r="B133" s="10" t="s">
        <v>410</v>
      </c>
      <c r="C133" s="11" t="s">
        <v>411</v>
      </c>
      <c r="D133" s="11" t="s">
        <v>412</v>
      </c>
      <c r="E133" s="10" t="s">
        <v>37</v>
      </c>
      <c r="F133" s="10" t="s">
        <v>75</v>
      </c>
      <c r="G133" s="10" t="s">
        <v>39</v>
      </c>
      <c r="H133" s="10" t="s">
        <v>47</v>
      </c>
      <c r="I133" s="10" t="s">
        <v>41</v>
      </c>
      <c r="J133" s="10" t="s">
        <v>42</v>
      </c>
      <c r="K133" s="18">
        <v>999.99</v>
      </c>
      <c r="L133" s="18">
        <v>164.55</v>
      </c>
      <c r="M133" s="18">
        <v>139.46</v>
      </c>
      <c r="N133" s="18">
        <v>999.99</v>
      </c>
      <c r="O133" s="18">
        <v>999.99</v>
      </c>
      <c r="P133" s="18">
        <v>999.99</v>
      </c>
      <c r="Q133" s="17">
        <v>999.99</v>
      </c>
      <c r="R133" s="17">
        <v>999.99</v>
      </c>
      <c r="S133" s="17">
        <v>999.99</v>
      </c>
      <c r="T133" s="17">
        <v>999.99</v>
      </c>
      <c r="U133" s="17">
        <v>999.99</v>
      </c>
      <c r="V133" s="17">
        <v>999.99</v>
      </c>
      <c r="W133" s="17">
        <v>999.99</v>
      </c>
      <c r="X133" s="17">
        <v>234.66</v>
      </c>
      <c r="Y133" s="17">
        <v>171.38</v>
      </c>
      <c r="Z133" s="24">
        <v>999.99</v>
      </c>
      <c r="AA133" s="24">
        <v>999.99</v>
      </c>
      <c r="AB133" s="16">
        <v>999.99</v>
      </c>
      <c r="AC133" s="22">
        <v>999.99</v>
      </c>
      <c r="AD133" s="22">
        <v>999.99</v>
      </c>
    </row>
    <row r="134" spans="1:30" x14ac:dyDescent="0.2">
      <c r="A134" s="9">
        <v>41051</v>
      </c>
      <c r="B134" s="10" t="s">
        <v>413</v>
      </c>
      <c r="C134" s="11" t="s">
        <v>414</v>
      </c>
      <c r="D134" s="11" t="s">
        <v>415</v>
      </c>
      <c r="E134" s="10" t="s">
        <v>37</v>
      </c>
      <c r="F134" s="10" t="s">
        <v>98</v>
      </c>
      <c r="G134" s="10" t="s">
        <v>39</v>
      </c>
      <c r="H134" s="10" t="s">
        <v>47</v>
      </c>
      <c r="I134" s="10" t="s">
        <v>41</v>
      </c>
      <c r="J134" s="10" t="s">
        <v>42</v>
      </c>
      <c r="K134" s="18">
        <v>150.11000000000001</v>
      </c>
      <c r="L134" s="18">
        <v>999.99</v>
      </c>
      <c r="M134" s="18">
        <v>999.99</v>
      </c>
      <c r="N134" s="18">
        <v>999.99</v>
      </c>
      <c r="O134" s="18">
        <v>999.99</v>
      </c>
      <c r="P134" s="18">
        <v>97.24</v>
      </c>
      <c r="Q134" s="17">
        <v>226.74</v>
      </c>
      <c r="R134" s="17">
        <v>999.99</v>
      </c>
      <c r="S134" s="17">
        <v>999.99</v>
      </c>
      <c r="T134" s="17">
        <v>999.99</v>
      </c>
      <c r="U134" s="17">
        <v>232.29</v>
      </c>
      <c r="V134" s="17">
        <v>999.99</v>
      </c>
      <c r="W134" s="17">
        <v>999.99</v>
      </c>
      <c r="X134" s="17">
        <v>999.99</v>
      </c>
      <c r="Y134" s="17">
        <v>999.99</v>
      </c>
      <c r="Z134" s="24">
        <v>999.99</v>
      </c>
      <c r="AA134" s="24">
        <v>999.99</v>
      </c>
      <c r="AB134" s="16">
        <v>365.25</v>
      </c>
      <c r="AC134" s="22">
        <v>999.99</v>
      </c>
      <c r="AD134" s="22">
        <v>999.99</v>
      </c>
    </row>
    <row r="135" spans="1:30" x14ac:dyDescent="0.2">
      <c r="A135" s="9">
        <v>41032</v>
      </c>
      <c r="B135" s="10" t="s">
        <v>416</v>
      </c>
      <c r="C135" s="11" t="s">
        <v>417</v>
      </c>
      <c r="D135" s="11" t="s">
        <v>418</v>
      </c>
      <c r="E135" s="10" t="s">
        <v>55</v>
      </c>
      <c r="F135" s="10" t="s">
        <v>94</v>
      </c>
      <c r="G135" s="10" t="s">
        <v>39</v>
      </c>
      <c r="H135" s="10" t="s">
        <v>47</v>
      </c>
      <c r="I135" s="10" t="s">
        <v>41</v>
      </c>
      <c r="J135" s="10" t="s">
        <v>42</v>
      </c>
      <c r="K135" s="18">
        <v>999.99</v>
      </c>
      <c r="L135" s="18">
        <v>158.69999999999999</v>
      </c>
      <c r="M135" s="18">
        <v>121.49</v>
      </c>
      <c r="N135" s="18">
        <v>999.99</v>
      </c>
      <c r="O135" s="18">
        <v>999.99</v>
      </c>
      <c r="P135" s="18">
        <v>999.99</v>
      </c>
      <c r="Q135" s="17">
        <v>999.99</v>
      </c>
      <c r="R135" s="17">
        <v>999.99</v>
      </c>
      <c r="S135" s="17">
        <v>999.99</v>
      </c>
      <c r="T135" s="17">
        <v>999.99</v>
      </c>
      <c r="U135" s="17">
        <v>999.99</v>
      </c>
      <c r="V135" s="17">
        <v>999.99</v>
      </c>
      <c r="W135" s="17">
        <v>999.99</v>
      </c>
      <c r="X135" s="17">
        <v>265.76</v>
      </c>
      <c r="Y135" s="17">
        <v>160.78</v>
      </c>
      <c r="Z135" s="24">
        <v>145.43</v>
      </c>
      <c r="AA135" s="24">
        <v>157.13</v>
      </c>
      <c r="AB135" s="16">
        <v>999.99</v>
      </c>
      <c r="AC135" s="22">
        <v>235.1</v>
      </c>
      <c r="AD135" s="22">
        <v>226.46</v>
      </c>
    </row>
    <row r="136" spans="1:30" x14ac:dyDescent="0.2">
      <c r="A136" s="9">
        <v>41045</v>
      </c>
      <c r="B136" s="10" t="s">
        <v>419</v>
      </c>
      <c r="C136" s="11" t="s">
        <v>420</v>
      </c>
      <c r="D136" s="11" t="s">
        <v>421</v>
      </c>
      <c r="E136" s="10" t="s">
        <v>37</v>
      </c>
      <c r="F136" s="10" t="s">
        <v>98</v>
      </c>
      <c r="G136" s="10" t="s">
        <v>39</v>
      </c>
      <c r="H136" s="10" t="s">
        <v>47</v>
      </c>
      <c r="I136" s="10" t="s">
        <v>41</v>
      </c>
      <c r="J136" s="10" t="s">
        <v>42</v>
      </c>
      <c r="K136" s="18">
        <v>999.99</v>
      </c>
      <c r="L136" s="18">
        <v>999.99</v>
      </c>
      <c r="M136" s="18">
        <v>999.99</v>
      </c>
      <c r="N136" s="18">
        <v>999.99</v>
      </c>
      <c r="O136" s="18">
        <v>999.99</v>
      </c>
      <c r="P136" s="18">
        <v>999.99</v>
      </c>
      <c r="Q136" s="17">
        <v>377.21</v>
      </c>
      <c r="R136" s="17">
        <v>999.99</v>
      </c>
      <c r="S136" s="17">
        <v>999.99</v>
      </c>
      <c r="T136" s="17">
        <v>999.99</v>
      </c>
      <c r="U136" s="17">
        <v>999.99</v>
      </c>
      <c r="V136" s="17">
        <v>999.99</v>
      </c>
      <c r="W136" s="17">
        <v>999.99</v>
      </c>
      <c r="X136" s="17">
        <v>999.99</v>
      </c>
      <c r="Y136" s="17">
        <v>999.99</v>
      </c>
      <c r="Z136" s="24">
        <v>999.99</v>
      </c>
      <c r="AA136" s="24">
        <v>999.99</v>
      </c>
      <c r="AB136" s="16">
        <v>614.54</v>
      </c>
      <c r="AC136" s="22">
        <v>999.99</v>
      </c>
      <c r="AD136" s="22">
        <v>999.99</v>
      </c>
    </row>
    <row r="137" spans="1:30" x14ac:dyDescent="0.2">
      <c r="A137" s="9">
        <v>41058</v>
      </c>
      <c r="B137" s="10" t="s">
        <v>422</v>
      </c>
      <c r="C137" s="11" t="s">
        <v>423</v>
      </c>
      <c r="D137" s="11" t="s">
        <v>156</v>
      </c>
      <c r="E137" s="10" t="s">
        <v>55</v>
      </c>
      <c r="F137" s="10" t="s">
        <v>46</v>
      </c>
      <c r="G137" s="10" t="s">
        <v>39</v>
      </c>
      <c r="H137" s="10" t="s">
        <v>47</v>
      </c>
      <c r="I137" s="10" t="s">
        <v>41</v>
      </c>
      <c r="J137" s="10" t="s">
        <v>42</v>
      </c>
      <c r="K137" s="18">
        <v>999.99</v>
      </c>
      <c r="L137" s="18">
        <v>999.99</v>
      </c>
      <c r="M137" s="18">
        <v>154.02000000000001</v>
      </c>
      <c r="N137" s="18">
        <v>999.99</v>
      </c>
      <c r="O137" s="18">
        <v>999.99</v>
      </c>
      <c r="P137" s="18">
        <v>999.99</v>
      </c>
      <c r="Q137" s="17">
        <v>999.99</v>
      </c>
      <c r="R137" s="17">
        <v>999.99</v>
      </c>
      <c r="S137" s="17">
        <v>999.99</v>
      </c>
      <c r="T137" s="17">
        <v>999.99</v>
      </c>
      <c r="U137" s="17">
        <v>999.99</v>
      </c>
      <c r="V137" s="17">
        <v>999.99</v>
      </c>
      <c r="W137" s="17">
        <v>356.08</v>
      </c>
      <c r="X137" s="17">
        <v>999.99</v>
      </c>
      <c r="Y137" s="17">
        <v>999.99</v>
      </c>
      <c r="Z137" s="24">
        <v>999.99</v>
      </c>
      <c r="AA137" s="24">
        <v>999.99</v>
      </c>
      <c r="AB137" s="16">
        <v>999.99</v>
      </c>
      <c r="AC137" s="22">
        <v>999.99</v>
      </c>
      <c r="AD137" s="22">
        <v>999.99</v>
      </c>
    </row>
    <row r="138" spans="1:30" x14ac:dyDescent="0.2">
      <c r="A138" s="9">
        <v>41030</v>
      </c>
      <c r="B138" s="10" t="s">
        <v>424</v>
      </c>
      <c r="C138" s="11" t="s">
        <v>96</v>
      </c>
      <c r="D138" s="11" t="s">
        <v>425</v>
      </c>
      <c r="E138" s="10" t="s">
        <v>55</v>
      </c>
      <c r="F138" s="10" t="s">
        <v>68</v>
      </c>
      <c r="G138" s="10" t="s">
        <v>39</v>
      </c>
      <c r="H138" s="10" t="s">
        <v>47</v>
      </c>
      <c r="I138" s="10" t="s">
        <v>41</v>
      </c>
      <c r="J138" s="10" t="s">
        <v>42</v>
      </c>
      <c r="K138" s="18">
        <v>999.99</v>
      </c>
      <c r="L138" s="18">
        <v>999.99</v>
      </c>
      <c r="M138" s="18">
        <v>999.99</v>
      </c>
      <c r="N138" s="18">
        <v>999.99</v>
      </c>
      <c r="O138" s="18">
        <v>999.99</v>
      </c>
      <c r="P138" s="18">
        <v>999.99</v>
      </c>
      <c r="Q138" s="17">
        <v>999.99</v>
      </c>
      <c r="R138" s="17">
        <v>999.99</v>
      </c>
      <c r="S138" s="17">
        <v>999.99</v>
      </c>
      <c r="T138" s="17">
        <v>999.99</v>
      </c>
      <c r="U138" s="17">
        <v>999.99</v>
      </c>
      <c r="V138" s="17">
        <v>999.99</v>
      </c>
      <c r="W138" s="17">
        <v>999.99</v>
      </c>
      <c r="X138" s="17">
        <v>999.99</v>
      </c>
      <c r="Y138" s="17">
        <v>999.99</v>
      </c>
      <c r="Z138" s="24">
        <v>999.99</v>
      </c>
      <c r="AA138" s="24">
        <v>999.99</v>
      </c>
      <c r="AB138" s="16">
        <v>999.99</v>
      </c>
      <c r="AC138" s="22">
        <v>999.99</v>
      </c>
      <c r="AD138" s="22">
        <v>999.99</v>
      </c>
    </row>
    <row r="139" spans="1:30" x14ac:dyDescent="0.2">
      <c r="A139" s="9">
        <v>41059</v>
      </c>
      <c r="B139" s="10" t="s">
        <v>426</v>
      </c>
      <c r="C139" s="11" t="s">
        <v>427</v>
      </c>
      <c r="D139" s="11" t="s">
        <v>428</v>
      </c>
      <c r="E139" s="10" t="s">
        <v>55</v>
      </c>
      <c r="F139" s="10" t="s">
        <v>46</v>
      </c>
      <c r="G139" s="10" t="s">
        <v>39</v>
      </c>
      <c r="H139" s="10" t="s">
        <v>47</v>
      </c>
      <c r="I139" s="10" t="s">
        <v>41</v>
      </c>
      <c r="J139" s="10" t="s">
        <v>42</v>
      </c>
      <c r="K139" s="18">
        <v>999.99</v>
      </c>
      <c r="L139" s="18">
        <v>999.99</v>
      </c>
      <c r="M139" s="18">
        <v>102.5</v>
      </c>
      <c r="N139" s="18">
        <v>999.99</v>
      </c>
      <c r="O139" s="18">
        <v>999.99</v>
      </c>
      <c r="P139" s="18">
        <v>999.99</v>
      </c>
      <c r="Q139" s="17">
        <v>999.99</v>
      </c>
      <c r="R139" s="17">
        <v>999.99</v>
      </c>
      <c r="S139" s="17">
        <v>999.99</v>
      </c>
      <c r="T139" s="17">
        <v>999.99</v>
      </c>
      <c r="U139" s="17">
        <v>999.99</v>
      </c>
      <c r="V139" s="17">
        <v>142.25</v>
      </c>
      <c r="W139" s="17">
        <v>999.99</v>
      </c>
      <c r="X139" s="17">
        <v>999.99</v>
      </c>
      <c r="Y139" s="17">
        <v>156.27000000000001</v>
      </c>
      <c r="Z139" s="24">
        <v>168.66</v>
      </c>
      <c r="AA139" s="24">
        <v>134.57</v>
      </c>
      <c r="AB139" s="16">
        <v>999.99</v>
      </c>
      <c r="AC139" s="22">
        <v>999.99</v>
      </c>
      <c r="AD139" s="22">
        <v>999.99</v>
      </c>
    </row>
    <row r="140" spans="1:30" x14ac:dyDescent="0.2">
      <c r="A140" s="9">
        <v>41059</v>
      </c>
      <c r="B140" s="10" t="s">
        <v>429</v>
      </c>
      <c r="C140" s="11" t="s">
        <v>430</v>
      </c>
      <c r="D140" s="11" t="s">
        <v>104</v>
      </c>
      <c r="E140" s="10" t="s">
        <v>55</v>
      </c>
      <c r="F140" s="10" t="s">
        <v>46</v>
      </c>
      <c r="G140" s="10" t="s">
        <v>39</v>
      </c>
      <c r="H140" s="10" t="s">
        <v>47</v>
      </c>
      <c r="I140" s="10" t="s">
        <v>41</v>
      </c>
      <c r="J140" s="10" t="s">
        <v>42</v>
      </c>
      <c r="K140" s="18">
        <v>999.99</v>
      </c>
      <c r="L140" s="18">
        <v>999.99</v>
      </c>
      <c r="M140" s="18">
        <v>999.99</v>
      </c>
      <c r="N140" s="18">
        <v>999.99</v>
      </c>
      <c r="O140" s="18">
        <v>999.99</v>
      </c>
      <c r="P140" s="18">
        <v>999.99</v>
      </c>
      <c r="Q140" s="17">
        <v>999.99</v>
      </c>
      <c r="R140" s="17">
        <v>999.99</v>
      </c>
      <c r="S140" s="17">
        <v>999.99</v>
      </c>
      <c r="T140" s="17">
        <v>999.99</v>
      </c>
      <c r="U140" s="17">
        <v>999.99</v>
      </c>
      <c r="V140" s="17">
        <v>192.05</v>
      </c>
      <c r="W140" s="17">
        <v>187.17</v>
      </c>
      <c r="X140" s="17">
        <v>185.13</v>
      </c>
      <c r="Y140" s="17">
        <v>159.83000000000001</v>
      </c>
      <c r="Z140" s="24">
        <v>193.46</v>
      </c>
      <c r="AA140" s="24">
        <v>171.72</v>
      </c>
      <c r="AB140" s="16">
        <v>999.99</v>
      </c>
      <c r="AC140" s="22">
        <v>194.74</v>
      </c>
      <c r="AD140" s="22">
        <v>178.77</v>
      </c>
    </row>
    <row r="141" spans="1:30" x14ac:dyDescent="0.2">
      <c r="A141" s="9">
        <v>41054</v>
      </c>
      <c r="B141" s="10" t="s">
        <v>431</v>
      </c>
      <c r="C141" s="11" t="s">
        <v>432</v>
      </c>
      <c r="D141" s="11" t="s">
        <v>433</v>
      </c>
      <c r="E141" s="10" t="s">
        <v>55</v>
      </c>
      <c r="F141" s="10" t="s">
        <v>68</v>
      </c>
      <c r="G141" s="10" t="s">
        <v>39</v>
      </c>
      <c r="H141" s="10" t="s">
        <v>47</v>
      </c>
      <c r="I141" s="10" t="s">
        <v>41</v>
      </c>
      <c r="J141" s="10" t="s">
        <v>42</v>
      </c>
      <c r="K141" s="18">
        <v>999.99</v>
      </c>
      <c r="L141" s="18">
        <v>999.99</v>
      </c>
      <c r="M141" s="18">
        <v>999.99</v>
      </c>
      <c r="N141" s="18">
        <v>999.99</v>
      </c>
      <c r="O141" s="18">
        <v>999.99</v>
      </c>
      <c r="P141" s="18">
        <v>999.99</v>
      </c>
      <c r="Q141" s="17">
        <v>999.99</v>
      </c>
      <c r="R141" s="17">
        <v>999.99</v>
      </c>
      <c r="S141" s="17">
        <v>999.99</v>
      </c>
      <c r="T141" s="17">
        <v>999.99</v>
      </c>
      <c r="U141" s="17">
        <v>999.99</v>
      </c>
      <c r="V141" s="17">
        <v>999.99</v>
      </c>
      <c r="W141" s="17">
        <v>999.99</v>
      </c>
      <c r="X141" s="17">
        <v>999.99</v>
      </c>
      <c r="Y141" s="17">
        <v>999.99</v>
      </c>
      <c r="Z141" s="24">
        <v>999.99</v>
      </c>
      <c r="AA141" s="24">
        <v>999.99</v>
      </c>
      <c r="AB141" s="16">
        <v>999.99</v>
      </c>
      <c r="AC141" s="22">
        <v>999.99</v>
      </c>
      <c r="AD141" s="22">
        <v>999.99</v>
      </c>
    </row>
    <row r="142" spans="1:30" x14ac:dyDescent="0.2">
      <c r="A142" s="9">
        <v>41062</v>
      </c>
      <c r="B142" s="10" t="s">
        <v>434</v>
      </c>
      <c r="C142" s="11" t="s">
        <v>435</v>
      </c>
      <c r="D142" s="11" t="s">
        <v>436</v>
      </c>
      <c r="E142" s="10" t="s">
        <v>55</v>
      </c>
      <c r="F142" s="10" t="s">
        <v>64</v>
      </c>
      <c r="G142" s="10" t="s">
        <v>39</v>
      </c>
      <c r="H142" s="10" t="s">
        <v>47</v>
      </c>
      <c r="I142" s="10" t="s">
        <v>41</v>
      </c>
      <c r="J142" s="10" t="s">
        <v>42</v>
      </c>
      <c r="K142" s="18">
        <v>85.83</v>
      </c>
      <c r="L142" s="18">
        <v>999.99</v>
      </c>
      <c r="M142" s="18">
        <v>999.99</v>
      </c>
      <c r="N142" s="18">
        <v>999.99</v>
      </c>
      <c r="O142" s="18">
        <v>999.99</v>
      </c>
      <c r="P142" s="18">
        <v>999.99</v>
      </c>
      <c r="Q142" s="17">
        <v>113.85</v>
      </c>
      <c r="R142" s="17">
        <v>999.99</v>
      </c>
      <c r="S142" s="17">
        <v>999.99</v>
      </c>
      <c r="T142" s="17">
        <v>999.99</v>
      </c>
      <c r="U142" s="17">
        <v>999.99</v>
      </c>
      <c r="V142" s="17">
        <v>999.99</v>
      </c>
      <c r="W142" s="17">
        <v>999.99</v>
      </c>
      <c r="X142" s="17">
        <v>999.99</v>
      </c>
      <c r="Y142" s="17">
        <v>999.99</v>
      </c>
      <c r="Z142" s="24">
        <v>87.26</v>
      </c>
      <c r="AA142" s="24">
        <v>89.68</v>
      </c>
      <c r="AB142" s="16">
        <v>187.99</v>
      </c>
      <c r="AC142" s="22">
        <v>160.21</v>
      </c>
      <c r="AD142" s="22">
        <v>152.13</v>
      </c>
    </row>
    <row r="143" spans="1:30" x14ac:dyDescent="0.2">
      <c r="A143" s="9">
        <v>41054</v>
      </c>
      <c r="B143" s="10" t="s">
        <v>437</v>
      </c>
      <c r="C143" s="11" t="s">
        <v>438</v>
      </c>
      <c r="D143" s="11" t="s">
        <v>78</v>
      </c>
      <c r="E143" s="10" t="s">
        <v>37</v>
      </c>
      <c r="F143" s="10" t="s">
        <v>56</v>
      </c>
      <c r="G143" s="10" t="s">
        <v>39</v>
      </c>
      <c r="H143" s="10" t="s">
        <v>47</v>
      </c>
      <c r="I143" s="10" t="s">
        <v>41</v>
      </c>
      <c r="J143" s="10" t="s">
        <v>42</v>
      </c>
      <c r="K143" s="18">
        <v>79.459999999999994</v>
      </c>
      <c r="L143" s="18">
        <v>999.99</v>
      </c>
      <c r="M143" s="18">
        <v>999.99</v>
      </c>
      <c r="N143" s="18">
        <v>999.99</v>
      </c>
      <c r="O143" s="18">
        <v>999.99</v>
      </c>
      <c r="P143" s="18">
        <v>49.67</v>
      </c>
      <c r="Q143" s="17">
        <v>151.59</v>
      </c>
      <c r="R143" s="17">
        <v>999.99</v>
      </c>
      <c r="S143" s="17">
        <v>999.99</v>
      </c>
      <c r="T143" s="17">
        <v>999.99</v>
      </c>
      <c r="U143" s="17">
        <v>161.97</v>
      </c>
      <c r="V143" s="17">
        <v>999.99</v>
      </c>
      <c r="W143" s="17">
        <v>999.99</v>
      </c>
      <c r="X143" s="17">
        <v>999.99</v>
      </c>
      <c r="Y143" s="17">
        <v>999.99</v>
      </c>
      <c r="Z143" s="24">
        <v>999.99</v>
      </c>
      <c r="AA143" s="24">
        <v>999.99</v>
      </c>
      <c r="AB143" s="16">
        <v>315.81</v>
      </c>
      <c r="AC143" s="22">
        <v>999.99</v>
      </c>
      <c r="AD143" s="22">
        <v>999.99</v>
      </c>
    </row>
    <row r="144" spans="1:30" x14ac:dyDescent="0.2">
      <c r="A144" s="9">
        <v>41067</v>
      </c>
      <c r="B144" s="10" t="s">
        <v>439</v>
      </c>
      <c r="C144" s="11" t="s">
        <v>440</v>
      </c>
      <c r="D144" s="11" t="s">
        <v>441</v>
      </c>
      <c r="E144" s="10" t="s">
        <v>55</v>
      </c>
      <c r="F144" s="10" t="s">
        <v>68</v>
      </c>
      <c r="G144" s="10" t="s">
        <v>39</v>
      </c>
      <c r="H144" s="10" t="s">
        <v>47</v>
      </c>
      <c r="I144" s="10" t="s">
        <v>41</v>
      </c>
      <c r="J144" s="10" t="s">
        <v>42</v>
      </c>
      <c r="K144" s="18">
        <v>125.73</v>
      </c>
      <c r="L144" s="18">
        <v>999.99</v>
      </c>
      <c r="M144" s="18">
        <v>225.13</v>
      </c>
      <c r="N144" s="18">
        <v>999.99</v>
      </c>
      <c r="O144" s="18">
        <v>999.99</v>
      </c>
      <c r="P144" s="18">
        <v>442</v>
      </c>
      <c r="Q144" s="17">
        <v>250.04</v>
      </c>
      <c r="R144" s="17">
        <v>999.99</v>
      </c>
      <c r="S144" s="17">
        <v>999.99</v>
      </c>
      <c r="T144" s="17">
        <v>999.99</v>
      </c>
      <c r="U144" s="17">
        <v>215.33</v>
      </c>
      <c r="V144" s="17">
        <v>999.99</v>
      </c>
      <c r="W144" s="17">
        <v>999.99</v>
      </c>
      <c r="X144" s="17">
        <v>999.99</v>
      </c>
      <c r="Y144" s="17">
        <v>999.99</v>
      </c>
      <c r="Z144" s="24">
        <v>247.36</v>
      </c>
      <c r="AA144" s="24">
        <v>240.09</v>
      </c>
      <c r="AB144" s="16">
        <v>237.96</v>
      </c>
      <c r="AC144" s="22">
        <v>259.75</v>
      </c>
      <c r="AD144" s="22">
        <v>262.06</v>
      </c>
    </row>
    <row r="145" spans="1:30" x14ac:dyDescent="0.2">
      <c r="A145" s="9">
        <v>41062</v>
      </c>
      <c r="B145" s="10" t="s">
        <v>442</v>
      </c>
      <c r="C145" s="11" t="s">
        <v>96</v>
      </c>
      <c r="D145" s="11" t="s">
        <v>443</v>
      </c>
      <c r="E145" s="10" t="s">
        <v>55</v>
      </c>
      <c r="F145" s="10" t="s">
        <v>75</v>
      </c>
      <c r="G145" s="10" t="s">
        <v>39</v>
      </c>
      <c r="H145" s="10" t="s">
        <v>47</v>
      </c>
      <c r="I145" s="10" t="s">
        <v>41</v>
      </c>
      <c r="J145" s="10" t="s">
        <v>42</v>
      </c>
      <c r="K145" s="18">
        <v>999.99</v>
      </c>
      <c r="L145" s="18">
        <v>999.99</v>
      </c>
      <c r="M145" s="18">
        <v>999.99</v>
      </c>
      <c r="N145" s="18">
        <v>999.99</v>
      </c>
      <c r="O145" s="18">
        <v>999.99</v>
      </c>
      <c r="P145" s="18">
        <v>999.99</v>
      </c>
      <c r="Q145" s="17">
        <v>999.99</v>
      </c>
      <c r="R145" s="17">
        <v>999.99</v>
      </c>
      <c r="S145" s="17">
        <v>999.99</v>
      </c>
      <c r="T145" s="17">
        <v>999.99</v>
      </c>
      <c r="U145" s="17">
        <v>999.99</v>
      </c>
      <c r="V145" s="17">
        <v>999.99</v>
      </c>
      <c r="W145" s="17">
        <v>999.99</v>
      </c>
      <c r="X145" s="17">
        <v>931.9</v>
      </c>
      <c r="Y145" s="17">
        <v>619.29</v>
      </c>
      <c r="Z145" s="24">
        <v>545.91999999999996</v>
      </c>
      <c r="AA145" s="24">
        <v>615.87</v>
      </c>
      <c r="AB145" s="16">
        <v>999.99</v>
      </c>
      <c r="AC145" s="22">
        <v>999.99</v>
      </c>
      <c r="AD145" s="22">
        <v>999.99</v>
      </c>
    </row>
    <row r="146" spans="1:30" x14ac:dyDescent="0.2">
      <c r="A146" s="9">
        <v>41065</v>
      </c>
      <c r="B146" s="10" t="s">
        <v>444</v>
      </c>
      <c r="C146" s="11" t="s">
        <v>445</v>
      </c>
      <c r="D146" s="11" t="s">
        <v>446</v>
      </c>
      <c r="E146" s="10" t="s">
        <v>37</v>
      </c>
      <c r="F146" s="10" t="s">
        <v>94</v>
      </c>
      <c r="G146" s="10" t="s">
        <v>39</v>
      </c>
      <c r="H146" s="10" t="s">
        <v>47</v>
      </c>
      <c r="I146" s="10" t="s">
        <v>41</v>
      </c>
      <c r="J146" s="10" t="s">
        <v>42</v>
      </c>
      <c r="K146" s="18">
        <v>999.99</v>
      </c>
      <c r="L146" s="18">
        <v>999.99</v>
      </c>
      <c r="M146" s="18">
        <v>999.99</v>
      </c>
      <c r="N146" s="18">
        <v>999.99</v>
      </c>
      <c r="O146" s="18">
        <v>999.99</v>
      </c>
      <c r="P146" s="18">
        <v>999.99</v>
      </c>
      <c r="Q146" s="17">
        <v>999.99</v>
      </c>
      <c r="R146" s="17">
        <v>999.99</v>
      </c>
      <c r="S146" s="17">
        <v>999.99</v>
      </c>
      <c r="T146" s="17">
        <v>999.99</v>
      </c>
      <c r="U146" s="17">
        <v>999.99</v>
      </c>
      <c r="V146" s="17">
        <v>999.99</v>
      </c>
      <c r="W146" s="17">
        <v>999.99</v>
      </c>
      <c r="X146" s="17">
        <v>999.99</v>
      </c>
      <c r="Y146" s="17">
        <v>999.99</v>
      </c>
      <c r="Z146" s="24">
        <v>999.99</v>
      </c>
      <c r="AA146" s="24">
        <v>999.99</v>
      </c>
      <c r="AB146" s="16">
        <v>999.99</v>
      </c>
      <c r="AC146" s="22">
        <v>999.99</v>
      </c>
      <c r="AD146" s="22">
        <v>999.99</v>
      </c>
    </row>
    <row r="147" spans="1:30" x14ac:dyDescent="0.2">
      <c r="A147" s="9">
        <v>41072</v>
      </c>
      <c r="B147" s="10" t="s">
        <v>447</v>
      </c>
      <c r="C147" s="11" t="s">
        <v>448</v>
      </c>
      <c r="D147" s="11" t="s">
        <v>97</v>
      </c>
      <c r="E147" s="10" t="s">
        <v>37</v>
      </c>
      <c r="F147" s="10" t="s">
        <v>98</v>
      </c>
      <c r="G147" s="10" t="s">
        <v>39</v>
      </c>
      <c r="H147" s="10" t="s">
        <v>47</v>
      </c>
      <c r="I147" s="10" t="s">
        <v>41</v>
      </c>
      <c r="J147" s="10" t="s">
        <v>42</v>
      </c>
      <c r="K147" s="18">
        <v>145.59</v>
      </c>
      <c r="L147" s="18">
        <v>999.99</v>
      </c>
      <c r="M147" s="18">
        <v>999.99</v>
      </c>
      <c r="N147" s="18">
        <v>999.99</v>
      </c>
      <c r="O147" s="18">
        <v>999.99</v>
      </c>
      <c r="P147" s="18">
        <v>121.06</v>
      </c>
      <c r="Q147" s="17">
        <v>261.93</v>
      </c>
      <c r="R147" s="17">
        <v>999.99</v>
      </c>
      <c r="S147" s="17">
        <v>999.99</v>
      </c>
      <c r="T147" s="17">
        <v>999.99</v>
      </c>
      <c r="U147" s="17">
        <v>377.16</v>
      </c>
      <c r="V147" s="17">
        <v>999.99</v>
      </c>
      <c r="W147" s="17">
        <v>999.99</v>
      </c>
      <c r="X147" s="17">
        <v>999.99</v>
      </c>
      <c r="Y147" s="17">
        <v>999.99</v>
      </c>
      <c r="Z147" s="24">
        <v>999.99</v>
      </c>
      <c r="AA147" s="24">
        <v>999.99</v>
      </c>
      <c r="AB147" s="16">
        <v>415.07</v>
      </c>
      <c r="AC147" s="22">
        <v>999.99</v>
      </c>
      <c r="AD147" s="22">
        <v>999.99</v>
      </c>
    </row>
    <row r="148" spans="1:30" x14ac:dyDescent="0.2">
      <c r="A148" s="9">
        <v>41062</v>
      </c>
      <c r="B148" s="10" t="s">
        <v>449</v>
      </c>
      <c r="C148" s="11" t="s">
        <v>134</v>
      </c>
      <c r="D148" s="11" t="s">
        <v>59</v>
      </c>
      <c r="E148" s="10" t="s">
        <v>55</v>
      </c>
      <c r="F148" s="10" t="s">
        <v>60</v>
      </c>
      <c r="G148" s="10" t="s">
        <v>39</v>
      </c>
      <c r="H148" s="10" t="s">
        <v>47</v>
      </c>
      <c r="I148" s="10" t="s">
        <v>41</v>
      </c>
      <c r="J148" s="10" t="s">
        <v>42</v>
      </c>
      <c r="K148" s="18">
        <v>136.02000000000001</v>
      </c>
      <c r="L148" s="18">
        <v>999.99</v>
      </c>
      <c r="M148" s="18">
        <v>999.99</v>
      </c>
      <c r="N148" s="18">
        <v>999.99</v>
      </c>
      <c r="O148" s="18">
        <v>999.99</v>
      </c>
      <c r="P148" s="18">
        <v>127.94</v>
      </c>
      <c r="Q148" s="17">
        <v>266.89999999999998</v>
      </c>
      <c r="R148" s="17">
        <v>999.99</v>
      </c>
      <c r="S148" s="17">
        <v>999.99</v>
      </c>
      <c r="T148" s="17">
        <v>999.99</v>
      </c>
      <c r="U148" s="17">
        <v>332.12</v>
      </c>
      <c r="V148" s="17">
        <v>999.99</v>
      </c>
      <c r="W148" s="17">
        <v>999.99</v>
      </c>
      <c r="X148" s="17">
        <v>999.99</v>
      </c>
      <c r="Y148" s="17">
        <v>999.99</v>
      </c>
      <c r="Z148" s="24">
        <v>999.99</v>
      </c>
      <c r="AA148" s="24">
        <v>999.99</v>
      </c>
      <c r="AB148" s="16">
        <v>248.21</v>
      </c>
      <c r="AC148" s="22">
        <v>999.99</v>
      </c>
      <c r="AD148" s="22">
        <v>999.99</v>
      </c>
    </row>
    <row r="149" spans="1:30" x14ac:dyDescent="0.2">
      <c r="A149" s="9">
        <v>41075</v>
      </c>
      <c r="B149" s="10" t="s">
        <v>450</v>
      </c>
      <c r="C149" s="11" t="s">
        <v>451</v>
      </c>
      <c r="D149" s="11" t="s">
        <v>452</v>
      </c>
      <c r="E149" s="10" t="s">
        <v>37</v>
      </c>
      <c r="F149" s="10" t="s">
        <v>60</v>
      </c>
      <c r="G149" s="10" t="s">
        <v>39</v>
      </c>
      <c r="H149" s="10" t="s">
        <v>47</v>
      </c>
      <c r="I149" s="10" t="s">
        <v>41</v>
      </c>
      <c r="J149" s="10" t="s">
        <v>42</v>
      </c>
      <c r="K149" s="18">
        <v>205.34</v>
      </c>
      <c r="L149" s="18">
        <v>999.99</v>
      </c>
      <c r="M149" s="18">
        <v>999.99</v>
      </c>
      <c r="N149" s="18">
        <v>999.99</v>
      </c>
      <c r="O149" s="18">
        <v>999.99</v>
      </c>
      <c r="P149" s="18">
        <v>999.99</v>
      </c>
      <c r="Q149" s="17">
        <v>360.59</v>
      </c>
      <c r="R149" s="17">
        <v>999.99</v>
      </c>
      <c r="S149" s="17">
        <v>999.99</v>
      </c>
      <c r="T149" s="17">
        <v>999.99</v>
      </c>
      <c r="U149" s="17">
        <v>999.99</v>
      </c>
      <c r="V149" s="17">
        <v>999.99</v>
      </c>
      <c r="W149" s="17">
        <v>999.99</v>
      </c>
      <c r="X149" s="17">
        <v>999.99</v>
      </c>
      <c r="Y149" s="17">
        <v>999.99</v>
      </c>
      <c r="Z149" s="24">
        <v>999.99</v>
      </c>
      <c r="AA149" s="24">
        <v>999.99</v>
      </c>
      <c r="AB149" s="16">
        <v>485.54</v>
      </c>
      <c r="AC149" s="22">
        <v>999.99</v>
      </c>
      <c r="AD149" s="22">
        <v>999.99</v>
      </c>
    </row>
    <row r="150" spans="1:30" x14ac:dyDescent="0.2">
      <c r="A150" s="9">
        <v>40987</v>
      </c>
      <c r="B150" s="10" t="s">
        <v>453</v>
      </c>
      <c r="C150" s="11" t="s">
        <v>208</v>
      </c>
      <c r="D150" s="11" t="s">
        <v>101</v>
      </c>
      <c r="E150" s="10" t="s">
        <v>37</v>
      </c>
      <c r="F150" s="10" t="s">
        <v>38</v>
      </c>
      <c r="G150" s="10" t="s">
        <v>39</v>
      </c>
      <c r="H150" s="10" t="s">
        <v>47</v>
      </c>
      <c r="I150" s="10" t="s">
        <v>41</v>
      </c>
      <c r="J150" s="10" t="s">
        <v>42</v>
      </c>
      <c r="K150" s="18">
        <v>999.99</v>
      </c>
      <c r="L150" s="18">
        <v>254.29</v>
      </c>
      <c r="M150" s="18">
        <v>227.17</v>
      </c>
      <c r="N150" s="18">
        <v>999.99</v>
      </c>
      <c r="O150" s="18">
        <v>999.99</v>
      </c>
      <c r="P150" s="18">
        <v>999.99</v>
      </c>
      <c r="Q150" s="17">
        <v>999.99</v>
      </c>
      <c r="R150" s="17">
        <v>999.99</v>
      </c>
      <c r="S150" s="17">
        <v>999.99</v>
      </c>
      <c r="T150" s="17">
        <v>999.99</v>
      </c>
      <c r="U150" s="17">
        <v>999.99</v>
      </c>
      <c r="V150" s="17">
        <v>999.99</v>
      </c>
      <c r="W150" s="17">
        <v>999.99</v>
      </c>
      <c r="X150" s="17">
        <v>263.33999999999997</v>
      </c>
      <c r="Y150" s="17">
        <v>999.99</v>
      </c>
      <c r="Z150" s="24">
        <v>204.82</v>
      </c>
      <c r="AA150" s="24">
        <v>219.61</v>
      </c>
      <c r="AB150" s="16">
        <v>999.99</v>
      </c>
      <c r="AC150" s="22">
        <v>285.38</v>
      </c>
      <c r="AD150" s="22">
        <v>218.14</v>
      </c>
    </row>
    <row r="151" spans="1:30" x14ac:dyDescent="0.2">
      <c r="A151" s="9">
        <v>41083</v>
      </c>
      <c r="B151" s="10" t="s">
        <v>454</v>
      </c>
      <c r="C151" s="11" t="s">
        <v>455</v>
      </c>
      <c r="D151" s="11" t="s">
        <v>456</v>
      </c>
      <c r="E151" s="10" t="s">
        <v>37</v>
      </c>
      <c r="F151" s="10" t="s">
        <v>94</v>
      </c>
      <c r="G151" s="10" t="s">
        <v>39</v>
      </c>
      <c r="H151" s="10" t="s">
        <v>47</v>
      </c>
      <c r="I151" s="10" t="s">
        <v>41</v>
      </c>
      <c r="J151" s="10" t="s">
        <v>42</v>
      </c>
      <c r="K151" s="18">
        <v>999.99</v>
      </c>
      <c r="L151" s="18">
        <v>999.99</v>
      </c>
      <c r="M151" s="18">
        <v>999.99</v>
      </c>
      <c r="N151" s="18">
        <v>999.99</v>
      </c>
      <c r="O151" s="18">
        <v>999.99</v>
      </c>
      <c r="P151" s="18">
        <v>999.99</v>
      </c>
      <c r="Q151" s="17">
        <v>999.99</v>
      </c>
      <c r="R151" s="17">
        <v>999.99</v>
      </c>
      <c r="S151" s="17">
        <v>999.99</v>
      </c>
      <c r="T151" s="17">
        <v>999.99</v>
      </c>
      <c r="U151" s="17">
        <v>999.99</v>
      </c>
      <c r="V151" s="17">
        <v>999.99</v>
      </c>
      <c r="W151" s="17">
        <v>999.99</v>
      </c>
      <c r="X151" s="17">
        <v>999.99</v>
      </c>
      <c r="Y151" s="17">
        <v>999.99</v>
      </c>
      <c r="Z151" s="24">
        <v>999.99</v>
      </c>
      <c r="AA151" s="24">
        <v>999.99</v>
      </c>
      <c r="AB151" s="16">
        <v>999.99</v>
      </c>
      <c r="AC151" s="22">
        <v>999.99</v>
      </c>
      <c r="AD151" s="22">
        <v>999.99</v>
      </c>
    </row>
    <row r="152" spans="1:30" x14ac:dyDescent="0.2">
      <c r="A152" s="9">
        <v>41092</v>
      </c>
      <c r="B152" s="10" t="s">
        <v>457</v>
      </c>
      <c r="C152" s="11" t="s">
        <v>458</v>
      </c>
      <c r="D152" s="11" t="s">
        <v>459</v>
      </c>
      <c r="E152" s="10" t="s">
        <v>37</v>
      </c>
      <c r="F152" s="10" t="s">
        <v>38</v>
      </c>
      <c r="G152" s="10" t="s">
        <v>39</v>
      </c>
      <c r="H152" s="10" t="s">
        <v>47</v>
      </c>
      <c r="I152" s="10" t="s">
        <v>41</v>
      </c>
      <c r="J152" s="10" t="s">
        <v>42</v>
      </c>
      <c r="K152" s="18">
        <v>999.99</v>
      </c>
      <c r="L152" s="18">
        <v>165.74</v>
      </c>
      <c r="M152" s="18">
        <v>125.22</v>
      </c>
      <c r="N152" s="18">
        <v>999.99</v>
      </c>
      <c r="O152" s="18">
        <v>999.99</v>
      </c>
      <c r="P152" s="18">
        <v>999.99</v>
      </c>
      <c r="Q152" s="17">
        <v>999.99</v>
      </c>
      <c r="R152" s="17">
        <v>999.99</v>
      </c>
      <c r="S152" s="17">
        <v>999.99</v>
      </c>
      <c r="T152" s="17">
        <v>999.99</v>
      </c>
      <c r="U152" s="17">
        <v>999.99</v>
      </c>
      <c r="V152" s="17">
        <v>999.99</v>
      </c>
      <c r="W152" s="17">
        <v>999.99</v>
      </c>
      <c r="X152" s="17">
        <v>999.99</v>
      </c>
      <c r="Y152" s="17">
        <v>999.99</v>
      </c>
      <c r="Z152" s="24">
        <v>142.47999999999999</v>
      </c>
      <c r="AA152" s="24">
        <v>116.92</v>
      </c>
      <c r="AB152" s="16">
        <v>999.99</v>
      </c>
      <c r="AC152" s="22">
        <v>176.79</v>
      </c>
      <c r="AD152" s="22">
        <v>184.85</v>
      </c>
    </row>
    <row r="153" spans="1:30" x14ac:dyDescent="0.2">
      <c r="A153" s="9">
        <v>41088</v>
      </c>
      <c r="B153" s="10" t="s">
        <v>460</v>
      </c>
      <c r="C153" s="11" t="s">
        <v>461</v>
      </c>
      <c r="D153" s="11" t="s">
        <v>120</v>
      </c>
      <c r="E153" s="10" t="s">
        <v>55</v>
      </c>
      <c r="F153" s="10" t="s">
        <v>94</v>
      </c>
      <c r="G153" s="10" t="s">
        <v>39</v>
      </c>
      <c r="H153" s="10" t="s">
        <v>47</v>
      </c>
      <c r="I153" s="10" t="s">
        <v>41</v>
      </c>
      <c r="J153" s="10" t="s">
        <v>42</v>
      </c>
      <c r="K153" s="18">
        <v>999.99</v>
      </c>
      <c r="L153" s="18">
        <v>999.99</v>
      </c>
      <c r="M153" s="18">
        <v>136.54</v>
      </c>
      <c r="N153" s="18">
        <v>999.99</v>
      </c>
      <c r="O153" s="18">
        <v>999.99</v>
      </c>
      <c r="P153" s="18">
        <v>999.99</v>
      </c>
      <c r="Q153" s="17">
        <v>999.99</v>
      </c>
      <c r="R153" s="17">
        <v>999.99</v>
      </c>
      <c r="S153" s="17">
        <v>999.99</v>
      </c>
      <c r="T153" s="17">
        <v>999.99</v>
      </c>
      <c r="U153" s="17">
        <v>999.99</v>
      </c>
      <c r="V153" s="17">
        <v>999.99</v>
      </c>
      <c r="W153" s="17">
        <v>999.99</v>
      </c>
      <c r="X153" s="17">
        <v>999.99</v>
      </c>
      <c r="Y153" s="17">
        <v>999.99</v>
      </c>
      <c r="Z153" s="24">
        <v>236.08</v>
      </c>
      <c r="AA153" s="24">
        <v>232.57</v>
      </c>
      <c r="AB153" s="16">
        <v>999.99</v>
      </c>
      <c r="AC153" s="22">
        <v>999.99</v>
      </c>
      <c r="AD153" s="22">
        <v>999.99</v>
      </c>
    </row>
    <row r="154" spans="1:30" x14ac:dyDescent="0.2">
      <c r="A154" s="9">
        <v>41094</v>
      </c>
      <c r="B154" s="10" t="s">
        <v>462</v>
      </c>
      <c r="C154" s="11" t="s">
        <v>463</v>
      </c>
      <c r="D154" s="11" t="s">
        <v>464</v>
      </c>
      <c r="E154" s="10" t="s">
        <v>55</v>
      </c>
      <c r="F154" s="10" t="s">
        <v>75</v>
      </c>
      <c r="G154" s="10" t="s">
        <v>39</v>
      </c>
      <c r="H154" s="10" t="s">
        <v>47</v>
      </c>
      <c r="I154" s="10" t="s">
        <v>41</v>
      </c>
      <c r="J154" s="10" t="s">
        <v>42</v>
      </c>
      <c r="K154" s="18">
        <v>999.99</v>
      </c>
      <c r="L154" s="18">
        <v>999.99</v>
      </c>
      <c r="M154" s="18">
        <v>78.91</v>
      </c>
      <c r="N154" s="18">
        <v>999.99</v>
      </c>
      <c r="O154" s="18">
        <v>999.99</v>
      </c>
      <c r="P154" s="18">
        <v>999.99</v>
      </c>
      <c r="Q154" s="17">
        <v>999.99</v>
      </c>
      <c r="R154" s="17">
        <v>999.99</v>
      </c>
      <c r="S154" s="17">
        <v>999.99</v>
      </c>
      <c r="T154" s="17">
        <v>999.99</v>
      </c>
      <c r="U154" s="17">
        <v>999.99</v>
      </c>
      <c r="V154" s="17">
        <v>999.99</v>
      </c>
      <c r="W154" s="17">
        <v>999.99</v>
      </c>
      <c r="X154" s="17">
        <v>999.99</v>
      </c>
      <c r="Y154" s="17">
        <v>999.99</v>
      </c>
      <c r="Z154" s="24">
        <v>999.99</v>
      </c>
      <c r="AA154" s="24">
        <v>999.99</v>
      </c>
      <c r="AB154" s="16">
        <v>999.99</v>
      </c>
      <c r="AC154" s="22">
        <v>999.99</v>
      </c>
      <c r="AD154" s="22">
        <v>999.99</v>
      </c>
    </row>
    <row r="155" spans="1:30" x14ac:dyDescent="0.2">
      <c r="A155" s="9">
        <v>41108</v>
      </c>
      <c r="B155" s="10" t="s">
        <v>465</v>
      </c>
      <c r="C155" s="11" t="s">
        <v>252</v>
      </c>
      <c r="D155" s="11" t="s">
        <v>466</v>
      </c>
      <c r="E155" s="10" t="s">
        <v>55</v>
      </c>
      <c r="F155" s="10" t="s">
        <v>56</v>
      </c>
      <c r="G155" s="10" t="s">
        <v>39</v>
      </c>
      <c r="H155" s="10" t="s">
        <v>47</v>
      </c>
      <c r="I155" s="10" t="s">
        <v>41</v>
      </c>
      <c r="J155" s="10" t="s">
        <v>42</v>
      </c>
      <c r="K155" s="18">
        <v>999.99</v>
      </c>
      <c r="L155" s="18">
        <v>999.99</v>
      </c>
      <c r="M155" s="18">
        <v>999.99</v>
      </c>
      <c r="N155" s="18">
        <v>999.99</v>
      </c>
      <c r="O155" s="18">
        <v>999.99</v>
      </c>
      <c r="P155" s="18">
        <v>151.09</v>
      </c>
      <c r="Q155" s="17">
        <v>253.19</v>
      </c>
      <c r="R155" s="17">
        <v>999.99</v>
      </c>
      <c r="S155" s="17">
        <v>999.99</v>
      </c>
      <c r="T155" s="17">
        <v>999.99</v>
      </c>
      <c r="U155" s="17">
        <v>245.8</v>
      </c>
      <c r="V155" s="17">
        <v>999.99</v>
      </c>
      <c r="W155" s="17">
        <v>999.99</v>
      </c>
      <c r="X155" s="17">
        <v>999.99</v>
      </c>
      <c r="Y155" s="17">
        <v>999.99</v>
      </c>
      <c r="Z155" s="24">
        <v>999.99</v>
      </c>
      <c r="AA155" s="24">
        <v>999.99</v>
      </c>
      <c r="AB155" s="16">
        <v>242.81</v>
      </c>
      <c r="AC155" s="22">
        <v>999.99</v>
      </c>
      <c r="AD155" s="22">
        <v>999.99</v>
      </c>
    </row>
    <row r="156" spans="1:30" x14ac:dyDescent="0.2">
      <c r="A156" s="9">
        <v>41107</v>
      </c>
      <c r="B156" s="10" t="s">
        <v>467</v>
      </c>
      <c r="C156" s="11" t="s">
        <v>468</v>
      </c>
      <c r="D156" s="11" t="s">
        <v>469</v>
      </c>
      <c r="E156" s="10" t="s">
        <v>37</v>
      </c>
      <c r="F156" s="10" t="s">
        <v>235</v>
      </c>
      <c r="G156" s="10" t="s">
        <v>39</v>
      </c>
      <c r="H156" s="10" t="s">
        <v>47</v>
      </c>
      <c r="I156" s="10" t="s">
        <v>41</v>
      </c>
      <c r="J156" s="10" t="s">
        <v>42</v>
      </c>
      <c r="K156" s="18">
        <v>999.99</v>
      </c>
      <c r="L156" s="18">
        <v>999.99</v>
      </c>
      <c r="M156" s="18">
        <v>999.99</v>
      </c>
      <c r="N156" s="18">
        <v>999.99</v>
      </c>
      <c r="O156" s="18">
        <v>999.99</v>
      </c>
      <c r="P156" s="18">
        <v>999.99</v>
      </c>
      <c r="Q156" s="17">
        <v>282.44</v>
      </c>
      <c r="R156" s="17">
        <v>999.99</v>
      </c>
      <c r="S156" s="17">
        <v>999.99</v>
      </c>
      <c r="T156" s="17">
        <v>999.99</v>
      </c>
      <c r="U156" s="17">
        <v>999.99</v>
      </c>
      <c r="V156" s="17">
        <v>999.99</v>
      </c>
      <c r="W156" s="17">
        <v>999.99</v>
      </c>
      <c r="X156" s="17">
        <v>999.99</v>
      </c>
      <c r="Y156" s="17">
        <v>999.99</v>
      </c>
      <c r="Z156" s="24">
        <v>999.99</v>
      </c>
      <c r="AA156" s="24">
        <v>999.99</v>
      </c>
      <c r="AB156" s="16">
        <v>362.03</v>
      </c>
      <c r="AC156" s="22">
        <v>999.99</v>
      </c>
      <c r="AD156" s="22">
        <v>999.99</v>
      </c>
    </row>
    <row r="157" spans="1:30" x14ac:dyDescent="0.2">
      <c r="A157" s="9">
        <v>41117</v>
      </c>
      <c r="B157" s="10" t="s">
        <v>470</v>
      </c>
      <c r="C157" s="11" t="s">
        <v>317</v>
      </c>
      <c r="D157" s="11" t="s">
        <v>471</v>
      </c>
      <c r="E157" s="10" t="s">
        <v>55</v>
      </c>
      <c r="F157" s="10" t="s">
        <v>94</v>
      </c>
      <c r="G157" s="10" t="s">
        <v>39</v>
      </c>
      <c r="H157" s="10" t="s">
        <v>47</v>
      </c>
      <c r="I157" s="10" t="s">
        <v>41</v>
      </c>
      <c r="J157" s="10" t="s">
        <v>42</v>
      </c>
      <c r="K157" s="18">
        <v>999.99</v>
      </c>
      <c r="L157" s="18">
        <v>116.97</v>
      </c>
      <c r="M157" s="18">
        <v>107.01</v>
      </c>
      <c r="N157" s="18">
        <v>999.99</v>
      </c>
      <c r="O157" s="18">
        <v>999.99</v>
      </c>
      <c r="P157" s="18">
        <v>999.99</v>
      </c>
      <c r="Q157" s="17">
        <v>999.99</v>
      </c>
      <c r="R157" s="17">
        <v>999.99</v>
      </c>
      <c r="S157" s="17">
        <v>999.99</v>
      </c>
      <c r="T157" s="17">
        <v>999.99</v>
      </c>
      <c r="U157" s="17">
        <v>999.99</v>
      </c>
      <c r="V157" s="17">
        <v>999.99</v>
      </c>
      <c r="W157" s="17">
        <v>999.99</v>
      </c>
      <c r="X157" s="17">
        <v>999.99</v>
      </c>
      <c r="Y157" s="17">
        <v>999.99</v>
      </c>
      <c r="Z157" s="24">
        <v>999.99</v>
      </c>
      <c r="AA157" s="24">
        <v>999.99</v>
      </c>
      <c r="AB157" s="16">
        <v>999.99</v>
      </c>
      <c r="AC157" s="22">
        <v>999.99</v>
      </c>
      <c r="AD157" s="22">
        <v>999.99</v>
      </c>
    </row>
    <row r="158" spans="1:30" x14ac:dyDescent="0.2">
      <c r="A158" s="9">
        <v>41127</v>
      </c>
      <c r="B158" s="10" t="s">
        <v>472</v>
      </c>
      <c r="C158" s="11" t="s">
        <v>473</v>
      </c>
      <c r="D158" s="11" t="s">
        <v>474</v>
      </c>
      <c r="E158" s="10" t="s">
        <v>55</v>
      </c>
      <c r="F158" s="10" t="s">
        <v>68</v>
      </c>
      <c r="G158" s="10" t="s">
        <v>39</v>
      </c>
      <c r="H158" s="10" t="s">
        <v>47</v>
      </c>
      <c r="I158" s="10" t="s">
        <v>41</v>
      </c>
      <c r="J158" s="10" t="s">
        <v>42</v>
      </c>
      <c r="K158" s="18">
        <v>128.77000000000001</v>
      </c>
      <c r="L158" s="18">
        <v>999.99</v>
      </c>
      <c r="M158" s="18">
        <v>999.99</v>
      </c>
      <c r="N158" s="18">
        <v>999.99</v>
      </c>
      <c r="O158" s="18">
        <v>999.99</v>
      </c>
      <c r="P158" s="18">
        <v>999.99</v>
      </c>
      <c r="Q158" s="17">
        <v>212.98</v>
      </c>
      <c r="R158" s="17">
        <v>999.99</v>
      </c>
      <c r="S158" s="17">
        <v>999.99</v>
      </c>
      <c r="T158" s="17">
        <v>999.99</v>
      </c>
      <c r="U158" s="17">
        <v>999.99</v>
      </c>
      <c r="V158" s="17">
        <v>999.99</v>
      </c>
      <c r="W158" s="17">
        <v>999.99</v>
      </c>
      <c r="X158" s="17">
        <v>999.99</v>
      </c>
      <c r="Y158" s="17">
        <v>999.99</v>
      </c>
      <c r="Z158" s="24">
        <v>999.99</v>
      </c>
      <c r="AA158" s="24">
        <v>999.99</v>
      </c>
      <c r="AB158" s="16">
        <v>236.65</v>
      </c>
      <c r="AC158" s="22">
        <v>999.99</v>
      </c>
      <c r="AD158" s="22">
        <v>999.99</v>
      </c>
    </row>
    <row r="159" spans="1:30" x14ac:dyDescent="0.2">
      <c r="A159" s="9">
        <v>41130</v>
      </c>
      <c r="B159" s="10" t="s">
        <v>475</v>
      </c>
      <c r="C159" s="11" t="s">
        <v>476</v>
      </c>
      <c r="D159" s="11" t="s">
        <v>477</v>
      </c>
      <c r="E159" s="10" t="s">
        <v>55</v>
      </c>
      <c r="F159" s="10" t="s">
        <v>287</v>
      </c>
      <c r="G159" s="10" t="s">
        <v>39</v>
      </c>
      <c r="H159" s="10" t="s">
        <v>47</v>
      </c>
      <c r="I159" s="10" t="s">
        <v>41</v>
      </c>
      <c r="J159" s="10" t="s">
        <v>42</v>
      </c>
      <c r="K159" s="18">
        <v>999.99</v>
      </c>
      <c r="L159" s="18">
        <v>293.81</v>
      </c>
      <c r="M159" s="18">
        <v>999.99</v>
      </c>
      <c r="N159" s="18">
        <v>999.99</v>
      </c>
      <c r="O159" s="18">
        <v>999.99</v>
      </c>
      <c r="P159" s="18">
        <v>999.99</v>
      </c>
      <c r="Q159" s="17">
        <v>999.99</v>
      </c>
      <c r="R159" s="17">
        <v>999.99</v>
      </c>
      <c r="S159" s="17">
        <v>999.99</v>
      </c>
      <c r="T159" s="17">
        <v>999.99</v>
      </c>
      <c r="U159" s="17">
        <v>999.99</v>
      </c>
      <c r="V159" s="17">
        <v>278.52</v>
      </c>
      <c r="W159" s="17">
        <v>999.99</v>
      </c>
      <c r="X159" s="17">
        <v>419.9</v>
      </c>
      <c r="Y159" s="17">
        <v>356.95</v>
      </c>
      <c r="Z159" s="24">
        <v>420.09</v>
      </c>
      <c r="AA159" s="24">
        <v>391.86</v>
      </c>
      <c r="AB159" s="16">
        <v>999.99</v>
      </c>
      <c r="AC159" s="22">
        <v>999.99</v>
      </c>
      <c r="AD159" s="22">
        <v>999.99</v>
      </c>
    </row>
    <row r="160" spans="1:30" x14ac:dyDescent="0.2">
      <c r="A160" s="9">
        <v>41138</v>
      </c>
      <c r="B160" s="10" t="s">
        <v>478</v>
      </c>
      <c r="C160" s="11" t="s">
        <v>213</v>
      </c>
      <c r="D160" s="11" t="s">
        <v>479</v>
      </c>
      <c r="E160" s="10" t="s">
        <v>37</v>
      </c>
      <c r="F160" s="10" t="s">
        <v>38</v>
      </c>
      <c r="G160" s="10" t="s">
        <v>39</v>
      </c>
      <c r="H160" s="10" t="s">
        <v>47</v>
      </c>
      <c r="I160" s="10" t="s">
        <v>41</v>
      </c>
      <c r="J160" s="10" t="s">
        <v>42</v>
      </c>
      <c r="K160" s="18">
        <v>999.99</v>
      </c>
      <c r="L160" s="18">
        <v>999.99</v>
      </c>
      <c r="M160" s="18">
        <v>95.61</v>
      </c>
      <c r="N160" s="18">
        <v>999.99</v>
      </c>
      <c r="O160" s="18">
        <v>999.99</v>
      </c>
      <c r="P160" s="18">
        <v>999.99</v>
      </c>
      <c r="Q160" s="17">
        <v>999.99</v>
      </c>
      <c r="R160" s="17">
        <v>999.99</v>
      </c>
      <c r="S160" s="17">
        <v>999.99</v>
      </c>
      <c r="T160" s="17">
        <v>999.99</v>
      </c>
      <c r="U160" s="17">
        <v>999.99</v>
      </c>
      <c r="V160" s="17">
        <v>999.99</v>
      </c>
      <c r="W160" s="17">
        <v>999.99</v>
      </c>
      <c r="X160" s="17">
        <v>140.1</v>
      </c>
      <c r="Y160" s="17">
        <v>80.77</v>
      </c>
      <c r="Z160" s="24">
        <v>71.5</v>
      </c>
      <c r="AA160" s="24">
        <v>81.75</v>
      </c>
      <c r="AB160" s="16">
        <v>999.99</v>
      </c>
      <c r="AC160" s="22">
        <v>83.02</v>
      </c>
      <c r="AD160" s="22">
        <v>87.34</v>
      </c>
    </row>
    <row r="161" spans="1:30" x14ac:dyDescent="0.2">
      <c r="A161" s="9">
        <v>41150</v>
      </c>
      <c r="B161" s="10" t="s">
        <v>480</v>
      </c>
      <c r="C161" s="11" t="s">
        <v>481</v>
      </c>
      <c r="D161" s="11" t="s">
        <v>482</v>
      </c>
      <c r="E161" s="10" t="s">
        <v>37</v>
      </c>
      <c r="F161" s="10" t="s">
        <v>132</v>
      </c>
      <c r="G161" s="10" t="s">
        <v>39</v>
      </c>
      <c r="H161" s="10" t="s">
        <v>47</v>
      </c>
      <c r="I161" s="10" t="s">
        <v>41</v>
      </c>
      <c r="J161" s="10" t="s">
        <v>42</v>
      </c>
      <c r="K161" s="18">
        <v>999.99</v>
      </c>
      <c r="L161" s="18">
        <v>999.99</v>
      </c>
      <c r="M161" s="18">
        <v>999.99</v>
      </c>
      <c r="N161" s="18">
        <v>999.99</v>
      </c>
      <c r="O161" s="18">
        <v>197.72</v>
      </c>
      <c r="P161" s="18">
        <v>999.99</v>
      </c>
      <c r="Q161" s="17">
        <v>999.99</v>
      </c>
      <c r="R161" s="17">
        <v>234.55</v>
      </c>
      <c r="S161" s="17">
        <v>999.99</v>
      </c>
      <c r="T161" s="17">
        <v>227.46</v>
      </c>
      <c r="U161" s="17">
        <v>999.99</v>
      </c>
      <c r="V161" s="17">
        <v>999.99</v>
      </c>
      <c r="W161" s="17">
        <v>999.99</v>
      </c>
      <c r="X161" s="17">
        <v>999.99</v>
      </c>
      <c r="Y161" s="17">
        <v>999.99</v>
      </c>
      <c r="Z161" s="24">
        <v>999.99</v>
      </c>
      <c r="AA161" s="24">
        <v>999.99</v>
      </c>
      <c r="AB161" s="16">
        <v>999.99</v>
      </c>
      <c r="AC161" s="22">
        <v>999.99</v>
      </c>
      <c r="AD161" s="22">
        <v>999.99</v>
      </c>
    </row>
    <row r="162" spans="1:30" x14ac:dyDescent="0.2">
      <c r="A162" s="9">
        <v>41157</v>
      </c>
      <c r="B162" s="10" t="s">
        <v>483</v>
      </c>
      <c r="C162" s="11" t="s">
        <v>417</v>
      </c>
      <c r="D162" s="11" t="s">
        <v>214</v>
      </c>
      <c r="E162" s="10" t="s">
        <v>55</v>
      </c>
      <c r="F162" s="10" t="s">
        <v>94</v>
      </c>
      <c r="G162" s="10" t="s">
        <v>39</v>
      </c>
      <c r="H162" s="10" t="s">
        <v>47</v>
      </c>
      <c r="I162" s="10" t="s">
        <v>41</v>
      </c>
      <c r="J162" s="10" t="s">
        <v>42</v>
      </c>
      <c r="K162" s="18">
        <v>999.99</v>
      </c>
      <c r="L162" s="18">
        <v>341.49</v>
      </c>
      <c r="M162" s="18">
        <v>292.45999999999998</v>
      </c>
      <c r="N162" s="18">
        <v>999.99</v>
      </c>
      <c r="O162" s="18">
        <v>999.99</v>
      </c>
      <c r="P162" s="18">
        <v>999.99</v>
      </c>
      <c r="Q162" s="17">
        <v>999.99</v>
      </c>
      <c r="R162" s="17">
        <v>999.99</v>
      </c>
      <c r="S162" s="17">
        <v>999.99</v>
      </c>
      <c r="T162" s="17">
        <v>999.99</v>
      </c>
      <c r="U162" s="17">
        <v>999.99</v>
      </c>
      <c r="V162" s="17">
        <v>999.99</v>
      </c>
      <c r="W162" s="17">
        <v>999.99</v>
      </c>
      <c r="X162" s="17">
        <v>427.73</v>
      </c>
      <c r="Y162" s="17">
        <v>370.47</v>
      </c>
      <c r="Z162" s="24">
        <v>365.52</v>
      </c>
      <c r="AA162" s="24">
        <v>349.7</v>
      </c>
      <c r="AB162" s="16">
        <v>999.99</v>
      </c>
      <c r="AC162" s="22">
        <v>999.99</v>
      </c>
      <c r="AD162" s="22">
        <v>999.99</v>
      </c>
    </row>
    <row r="163" spans="1:30" x14ac:dyDescent="0.2">
      <c r="A163" s="9">
        <v>41127</v>
      </c>
      <c r="B163" s="10" t="s">
        <v>484</v>
      </c>
      <c r="C163" s="11" t="s">
        <v>485</v>
      </c>
      <c r="D163" s="11" t="s">
        <v>486</v>
      </c>
      <c r="E163" s="10" t="s">
        <v>37</v>
      </c>
      <c r="F163" s="10" t="s">
        <v>235</v>
      </c>
      <c r="G163" s="10" t="s">
        <v>39</v>
      </c>
      <c r="H163" s="10" t="s">
        <v>47</v>
      </c>
      <c r="I163" s="10" t="s">
        <v>41</v>
      </c>
      <c r="J163" s="10" t="s">
        <v>42</v>
      </c>
      <c r="K163" s="18">
        <v>999.99</v>
      </c>
      <c r="L163" s="18">
        <v>999.99</v>
      </c>
      <c r="M163" s="18">
        <v>999.99</v>
      </c>
      <c r="N163" s="18">
        <v>999.99</v>
      </c>
      <c r="O163" s="18">
        <v>999.99</v>
      </c>
      <c r="P163" s="18">
        <v>999.99</v>
      </c>
      <c r="Q163" s="17">
        <v>999.99</v>
      </c>
      <c r="R163" s="17">
        <v>999.99</v>
      </c>
      <c r="S163" s="17">
        <v>999.99</v>
      </c>
      <c r="T163" s="17">
        <v>999.99</v>
      </c>
      <c r="U163" s="17">
        <v>999.99</v>
      </c>
      <c r="V163" s="17">
        <v>999.99</v>
      </c>
      <c r="W163" s="17">
        <v>999.99</v>
      </c>
      <c r="X163" s="17">
        <v>999.99</v>
      </c>
      <c r="Y163" s="17">
        <v>999.99</v>
      </c>
      <c r="Z163" s="24">
        <v>999.99</v>
      </c>
      <c r="AA163" s="24">
        <v>999.99</v>
      </c>
      <c r="AB163" s="16">
        <v>999.99</v>
      </c>
      <c r="AC163" s="22">
        <v>999.99</v>
      </c>
      <c r="AD163" s="22">
        <v>999.99</v>
      </c>
    </row>
    <row r="164" spans="1:30" x14ac:dyDescent="0.2">
      <c r="A164" s="9">
        <v>41164</v>
      </c>
      <c r="B164" s="10" t="s">
        <v>487</v>
      </c>
      <c r="C164" s="11" t="s">
        <v>488</v>
      </c>
      <c r="D164" s="11" t="s">
        <v>489</v>
      </c>
      <c r="E164" s="10" t="s">
        <v>55</v>
      </c>
      <c r="F164" s="10" t="s">
        <v>75</v>
      </c>
      <c r="G164" s="10" t="s">
        <v>39</v>
      </c>
      <c r="H164" s="10" t="s">
        <v>47</v>
      </c>
      <c r="I164" s="10" t="s">
        <v>41</v>
      </c>
      <c r="J164" s="10" t="s">
        <v>42</v>
      </c>
      <c r="K164" s="18">
        <v>999.99</v>
      </c>
      <c r="L164" s="18">
        <v>255.95</v>
      </c>
      <c r="M164" s="18">
        <v>229.73</v>
      </c>
      <c r="N164" s="18">
        <v>999.99</v>
      </c>
      <c r="O164" s="18">
        <v>999.99</v>
      </c>
      <c r="P164" s="18">
        <v>999.99</v>
      </c>
      <c r="Q164" s="17">
        <v>999.99</v>
      </c>
      <c r="R164" s="17">
        <v>999.99</v>
      </c>
      <c r="S164" s="17">
        <v>999.99</v>
      </c>
      <c r="T164" s="17">
        <v>999.99</v>
      </c>
      <c r="U164" s="17">
        <v>999.99</v>
      </c>
      <c r="V164" s="17">
        <v>999.99</v>
      </c>
      <c r="W164" s="17">
        <v>999.99</v>
      </c>
      <c r="X164" s="17">
        <v>287.10000000000002</v>
      </c>
      <c r="Y164" s="17">
        <v>999.99</v>
      </c>
      <c r="Z164" s="24">
        <v>318.62</v>
      </c>
      <c r="AA164" s="24">
        <v>999.99</v>
      </c>
      <c r="AB164" s="16">
        <v>999.99</v>
      </c>
      <c r="AC164" s="22">
        <v>380.15</v>
      </c>
      <c r="AD164" s="22">
        <v>350.51</v>
      </c>
    </row>
    <row r="165" spans="1:30" x14ac:dyDescent="0.2">
      <c r="A165" s="9">
        <v>41158</v>
      </c>
      <c r="B165" s="10" t="s">
        <v>490</v>
      </c>
      <c r="C165" s="11" t="s">
        <v>491</v>
      </c>
      <c r="D165" s="11" t="s">
        <v>492</v>
      </c>
      <c r="E165" s="10" t="s">
        <v>37</v>
      </c>
      <c r="F165" s="10" t="s">
        <v>132</v>
      </c>
      <c r="G165" s="10" t="s">
        <v>39</v>
      </c>
      <c r="H165" s="10" t="s">
        <v>47</v>
      </c>
      <c r="I165" s="10" t="s">
        <v>41</v>
      </c>
      <c r="J165" s="10" t="s">
        <v>42</v>
      </c>
      <c r="K165" s="18">
        <v>126.33</v>
      </c>
      <c r="L165" s="18">
        <v>999.99</v>
      </c>
      <c r="M165" s="18">
        <v>999.99</v>
      </c>
      <c r="N165" s="18">
        <v>999.99</v>
      </c>
      <c r="O165" s="18">
        <v>154.19999999999999</v>
      </c>
      <c r="P165" s="18">
        <v>999.99</v>
      </c>
      <c r="Q165" s="17">
        <v>179.35</v>
      </c>
      <c r="R165" s="17">
        <v>202.68</v>
      </c>
      <c r="S165" s="17">
        <v>999.99</v>
      </c>
      <c r="T165" s="17">
        <v>224.98</v>
      </c>
      <c r="U165" s="17">
        <v>999.99</v>
      </c>
      <c r="V165" s="17">
        <v>999.99</v>
      </c>
      <c r="W165" s="17">
        <v>999.99</v>
      </c>
      <c r="X165" s="17">
        <v>999.99</v>
      </c>
      <c r="Y165" s="17">
        <v>999.99</v>
      </c>
      <c r="Z165" s="24">
        <v>999.99</v>
      </c>
      <c r="AA165" s="24">
        <v>999.99</v>
      </c>
      <c r="AB165" s="16">
        <v>360.14</v>
      </c>
      <c r="AC165" s="22">
        <v>999.99</v>
      </c>
      <c r="AD165" s="22">
        <v>999.99</v>
      </c>
    </row>
    <row r="166" spans="1:30" x14ac:dyDescent="0.2">
      <c r="A166" s="9">
        <v>41175</v>
      </c>
      <c r="B166" s="10" t="s">
        <v>493</v>
      </c>
      <c r="C166" s="11" t="s">
        <v>494</v>
      </c>
      <c r="D166" s="11" t="s">
        <v>495</v>
      </c>
      <c r="E166" s="10" t="s">
        <v>37</v>
      </c>
      <c r="F166" s="10" t="s">
        <v>94</v>
      </c>
      <c r="G166" s="10" t="s">
        <v>39</v>
      </c>
      <c r="H166" s="10" t="s">
        <v>47</v>
      </c>
      <c r="I166" s="10" t="s">
        <v>41</v>
      </c>
      <c r="J166" s="10" t="s">
        <v>42</v>
      </c>
      <c r="K166" s="18">
        <v>999.99</v>
      </c>
      <c r="L166" s="18">
        <v>107.07</v>
      </c>
      <c r="M166" s="18">
        <v>114.26</v>
      </c>
      <c r="N166" s="18">
        <v>999.99</v>
      </c>
      <c r="O166" s="18">
        <v>999.99</v>
      </c>
      <c r="P166" s="18">
        <v>999.99</v>
      </c>
      <c r="Q166" s="17">
        <v>999.99</v>
      </c>
      <c r="R166" s="17">
        <v>999.99</v>
      </c>
      <c r="S166" s="17">
        <v>999.99</v>
      </c>
      <c r="T166" s="17">
        <v>999.99</v>
      </c>
      <c r="U166" s="17">
        <v>999.99</v>
      </c>
      <c r="V166" s="17">
        <v>999.99</v>
      </c>
      <c r="W166" s="17">
        <v>999.99</v>
      </c>
      <c r="X166" s="17">
        <v>74.47</v>
      </c>
      <c r="Y166" s="17">
        <v>87.17</v>
      </c>
      <c r="Z166" s="24">
        <v>194.51</v>
      </c>
      <c r="AA166" s="24">
        <v>999.99</v>
      </c>
      <c r="AB166" s="16">
        <v>999.99</v>
      </c>
      <c r="AC166" s="22">
        <v>122.97</v>
      </c>
      <c r="AD166" s="22">
        <v>110.78</v>
      </c>
    </row>
    <row r="167" spans="1:30" x14ac:dyDescent="0.2">
      <c r="A167" s="9">
        <v>41180</v>
      </c>
      <c r="B167" s="10" t="s">
        <v>496</v>
      </c>
      <c r="C167" s="11" t="s">
        <v>140</v>
      </c>
      <c r="D167" s="11" t="s">
        <v>497</v>
      </c>
      <c r="E167" s="10" t="s">
        <v>55</v>
      </c>
      <c r="F167" s="10" t="s">
        <v>60</v>
      </c>
      <c r="G167" s="10" t="s">
        <v>39</v>
      </c>
      <c r="H167" s="10" t="s">
        <v>47</v>
      </c>
      <c r="I167" s="10" t="s">
        <v>41</v>
      </c>
      <c r="J167" s="10" t="s">
        <v>42</v>
      </c>
      <c r="K167" s="18">
        <v>169.64</v>
      </c>
      <c r="L167" s="18">
        <v>999.99</v>
      </c>
      <c r="M167" s="18">
        <v>999.99</v>
      </c>
      <c r="N167" s="18">
        <v>999.99</v>
      </c>
      <c r="O167" s="18">
        <v>999.99</v>
      </c>
      <c r="P167" s="18">
        <v>999.99</v>
      </c>
      <c r="Q167" s="17">
        <v>265.41000000000003</v>
      </c>
      <c r="R167" s="17">
        <v>999.99</v>
      </c>
      <c r="S167" s="17">
        <v>999.99</v>
      </c>
      <c r="T167" s="17">
        <v>999.99</v>
      </c>
      <c r="U167" s="17">
        <v>237.73</v>
      </c>
      <c r="V167" s="17">
        <v>999.99</v>
      </c>
      <c r="W167" s="17">
        <v>999.99</v>
      </c>
      <c r="X167" s="17">
        <v>999.99</v>
      </c>
      <c r="Y167" s="17">
        <v>999.99</v>
      </c>
      <c r="Z167" s="24">
        <v>999.99</v>
      </c>
      <c r="AA167" s="24">
        <v>999.99</v>
      </c>
      <c r="AB167" s="16">
        <v>303.58</v>
      </c>
      <c r="AC167" s="22">
        <v>999.99</v>
      </c>
      <c r="AD167" s="22">
        <v>999.99</v>
      </c>
    </row>
    <row r="168" spans="1:30" x14ac:dyDescent="0.2">
      <c r="A168" s="9">
        <v>41191</v>
      </c>
      <c r="B168" s="10" t="s">
        <v>498</v>
      </c>
      <c r="C168" s="11" t="s">
        <v>499</v>
      </c>
      <c r="D168" s="11" t="s">
        <v>263</v>
      </c>
      <c r="E168" s="10" t="s">
        <v>37</v>
      </c>
      <c r="F168" s="10" t="s">
        <v>75</v>
      </c>
      <c r="G168" s="10" t="s">
        <v>39</v>
      </c>
      <c r="H168" s="10" t="s">
        <v>47</v>
      </c>
      <c r="I168" s="10" t="s">
        <v>41</v>
      </c>
      <c r="J168" s="10" t="s">
        <v>42</v>
      </c>
      <c r="K168" s="18">
        <v>999.99</v>
      </c>
      <c r="L168" s="18">
        <v>999.99</v>
      </c>
      <c r="M168" s="18">
        <v>138.08000000000001</v>
      </c>
      <c r="N168" s="18">
        <v>999.99</v>
      </c>
      <c r="O168" s="18">
        <v>999.99</v>
      </c>
      <c r="P168" s="18">
        <v>999.99</v>
      </c>
      <c r="Q168" s="17">
        <v>999.99</v>
      </c>
      <c r="R168" s="17">
        <v>999.99</v>
      </c>
      <c r="S168" s="17">
        <v>999.99</v>
      </c>
      <c r="T168" s="17">
        <v>999.99</v>
      </c>
      <c r="U168" s="17">
        <v>999.99</v>
      </c>
      <c r="V168" s="17">
        <v>999.99</v>
      </c>
      <c r="W168" s="17">
        <v>999.99</v>
      </c>
      <c r="X168" s="17">
        <v>308.8</v>
      </c>
      <c r="Y168" s="17">
        <v>999.99</v>
      </c>
      <c r="Z168" s="24">
        <v>258.06</v>
      </c>
      <c r="AA168" s="24">
        <v>257.12</v>
      </c>
      <c r="AB168" s="16">
        <v>999.99</v>
      </c>
      <c r="AC168" s="22">
        <v>999.99</v>
      </c>
      <c r="AD168" s="22">
        <v>999.99</v>
      </c>
    </row>
    <row r="169" spans="1:30" x14ac:dyDescent="0.2">
      <c r="A169" s="9">
        <v>41203</v>
      </c>
      <c r="B169" s="10" t="s">
        <v>500</v>
      </c>
      <c r="C169" s="11" t="s">
        <v>501</v>
      </c>
      <c r="D169" s="11" t="s">
        <v>502</v>
      </c>
      <c r="E169" s="10" t="s">
        <v>55</v>
      </c>
      <c r="F169" s="10" t="s">
        <v>98</v>
      </c>
      <c r="G169" s="10" t="s">
        <v>39</v>
      </c>
      <c r="H169" s="10" t="s">
        <v>47</v>
      </c>
      <c r="I169" s="10" t="s">
        <v>41</v>
      </c>
      <c r="J169" s="10" t="s">
        <v>42</v>
      </c>
      <c r="K169" s="18">
        <v>252.23</v>
      </c>
      <c r="L169" s="18">
        <v>999.99</v>
      </c>
      <c r="M169" s="18">
        <v>999.99</v>
      </c>
      <c r="N169" s="18">
        <v>999.99</v>
      </c>
      <c r="O169" s="18">
        <v>999.99</v>
      </c>
      <c r="P169" s="18">
        <v>540.91999999999996</v>
      </c>
      <c r="Q169" s="17">
        <v>323.60000000000002</v>
      </c>
      <c r="R169" s="17">
        <v>999.99</v>
      </c>
      <c r="S169" s="17">
        <v>999.99</v>
      </c>
      <c r="T169" s="17">
        <v>999.99</v>
      </c>
      <c r="U169" s="17">
        <v>328.5</v>
      </c>
      <c r="V169" s="17">
        <v>999.99</v>
      </c>
      <c r="W169" s="17">
        <v>999.99</v>
      </c>
      <c r="X169" s="17">
        <v>999.99</v>
      </c>
      <c r="Y169" s="17">
        <v>999.99</v>
      </c>
      <c r="Z169" s="24">
        <v>999.99</v>
      </c>
      <c r="AA169" s="24">
        <v>999.99</v>
      </c>
      <c r="AB169" s="16">
        <v>377.6</v>
      </c>
      <c r="AC169" s="22">
        <v>999.99</v>
      </c>
      <c r="AD169" s="22">
        <v>999.99</v>
      </c>
    </row>
    <row r="170" spans="1:30" x14ac:dyDescent="0.2">
      <c r="A170" s="9">
        <v>41202</v>
      </c>
      <c r="B170" s="10" t="s">
        <v>503</v>
      </c>
      <c r="C170" s="11" t="s">
        <v>122</v>
      </c>
      <c r="D170" s="11" t="s">
        <v>504</v>
      </c>
      <c r="E170" s="10" t="s">
        <v>37</v>
      </c>
      <c r="F170" s="10" t="s">
        <v>94</v>
      </c>
      <c r="G170" s="10" t="s">
        <v>39</v>
      </c>
      <c r="H170" s="10" t="s">
        <v>47</v>
      </c>
      <c r="I170" s="10" t="s">
        <v>41</v>
      </c>
      <c r="J170" s="10" t="s">
        <v>42</v>
      </c>
      <c r="K170" s="18">
        <v>999.99</v>
      </c>
      <c r="L170" s="18">
        <v>322.95999999999998</v>
      </c>
      <c r="M170" s="18">
        <v>288.04000000000002</v>
      </c>
      <c r="N170" s="18">
        <v>999.99</v>
      </c>
      <c r="O170" s="18">
        <v>999.99</v>
      </c>
      <c r="P170" s="18">
        <v>999.99</v>
      </c>
      <c r="Q170" s="17">
        <v>999.99</v>
      </c>
      <c r="R170" s="17">
        <v>999.99</v>
      </c>
      <c r="S170" s="17">
        <v>999.99</v>
      </c>
      <c r="T170" s="17">
        <v>999.99</v>
      </c>
      <c r="U170" s="17">
        <v>999.99</v>
      </c>
      <c r="V170" s="17">
        <v>999.99</v>
      </c>
      <c r="W170" s="17">
        <v>999.99</v>
      </c>
      <c r="X170" s="17">
        <v>479.44</v>
      </c>
      <c r="Y170" s="17">
        <v>516.34</v>
      </c>
      <c r="Z170" s="24">
        <v>365.96</v>
      </c>
      <c r="AA170" s="24">
        <v>394.5</v>
      </c>
      <c r="AB170" s="16">
        <v>999.99</v>
      </c>
      <c r="AC170" s="22">
        <v>511.66</v>
      </c>
      <c r="AD170" s="22">
        <v>457.46</v>
      </c>
    </row>
    <row r="171" spans="1:30" x14ac:dyDescent="0.2">
      <c r="A171" s="9">
        <v>41204</v>
      </c>
      <c r="B171" s="10" t="s">
        <v>505</v>
      </c>
      <c r="C171" s="11" t="s">
        <v>506</v>
      </c>
      <c r="D171" s="11" t="s">
        <v>507</v>
      </c>
      <c r="E171" s="10" t="s">
        <v>55</v>
      </c>
      <c r="F171" s="10" t="s">
        <v>94</v>
      </c>
      <c r="G171" s="10" t="s">
        <v>39</v>
      </c>
      <c r="H171" s="10" t="s">
        <v>47</v>
      </c>
      <c r="I171" s="10" t="s">
        <v>41</v>
      </c>
      <c r="J171" s="10" t="s">
        <v>42</v>
      </c>
      <c r="K171" s="18">
        <v>999.99</v>
      </c>
      <c r="L171" s="18">
        <v>210.72</v>
      </c>
      <c r="M171" s="18">
        <v>999.99</v>
      </c>
      <c r="N171" s="18">
        <v>999.99</v>
      </c>
      <c r="O171" s="18">
        <v>999.99</v>
      </c>
      <c r="P171" s="18">
        <v>999.99</v>
      </c>
      <c r="Q171" s="17">
        <v>999.99</v>
      </c>
      <c r="R171" s="17">
        <v>999.99</v>
      </c>
      <c r="S171" s="17">
        <v>999.99</v>
      </c>
      <c r="T171" s="17">
        <v>999.99</v>
      </c>
      <c r="U171" s="17">
        <v>999.99</v>
      </c>
      <c r="V171" s="17">
        <v>999.99</v>
      </c>
      <c r="W171" s="17">
        <v>999.99</v>
      </c>
      <c r="X171" s="17">
        <v>999.99</v>
      </c>
      <c r="Y171" s="17">
        <v>999.99</v>
      </c>
      <c r="Z171" s="24">
        <v>999.99</v>
      </c>
      <c r="AA171" s="24">
        <v>999.99</v>
      </c>
      <c r="AB171" s="16">
        <v>999.99</v>
      </c>
      <c r="AC171" s="22">
        <v>999.99</v>
      </c>
      <c r="AD171" s="22">
        <v>999.99</v>
      </c>
    </row>
    <row r="172" spans="1:30" x14ac:dyDescent="0.2">
      <c r="A172" s="9">
        <v>41206</v>
      </c>
      <c r="B172" s="10" t="s">
        <v>508</v>
      </c>
      <c r="C172" s="11" t="s">
        <v>289</v>
      </c>
      <c r="D172" s="11" t="s">
        <v>509</v>
      </c>
      <c r="E172" s="10" t="s">
        <v>55</v>
      </c>
      <c r="F172" s="10" t="s">
        <v>88</v>
      </c>
      <c r="G172" s="10" t="s">
        <v>39</v>
      </c>
      <c r="H172" s="10" t="s">
        <v>47</v>
      </c>
      <c r="I172" s="10" t="s">
        <v>41</v>
      </c>
      <c r="J172" s="10" t="s">
        <v>42</v>
      </c>
      <c r="K172" s="18">
        <v>999.99</v>
      </c>
      <c r="L172" s="18">
        <v>999.99</v>
      </c>
      <c r="M172" s="18">
        <v>999.99</v>
      </c>
      <c r="N172" s="18">
        <v>999.99</v>
      </c>
      <c r="O172" s="18">
        <v>999.99</v>
      </c>
      <c r="P172" s="18">
        <v>999.99</v>
      </c>
      <c r="Q172" s="17">
        <v>999.99</v>
      </c>
      <c r="R172" s="17">
        <v>999.99</v>
      </c>
      <c r="S172" s="17">
        <v>999.99</v>
      </c>
      <c r="T172" s="17">
        <v>999.99</v>
      </c>
      <c r="U172" s="17">
        <v>432.12</v>
      </c>
      <c r="V172" s="17">
        <v>999.99</v>
      </c>
      <c r="W172" s="17">
        <v>999.99</v>
      </c>
      <c r="X172" s="17">
        <v>999.99</v>
      </c>
      <c r="Y172" s="17">
        <v>999.99</v>
      </c>
      <c r="Z172" s="24">
        <v>999.99</v>
      </c>
      <c r="AA172" s="24">
        <v>999.99</v>
      </c>
      <c r="AB172" s="16">
        <v>999.99</v>
      </c>
      <c r="AC172" s="22">
        <v>999.99</v>
      </c>
      <c r="AD172" s="22">
        <v>999.99</v>
      </c>
    </row>
    <row r="173" spans="1:30" x14ac:dyDescent="0.2">
      <c r="A173" s="9">
        <v>41208</v>
      </c>
      <c r="B173" s="10" t="s">
        <v>510</v>
      </c>
      <c r="C173" s="11" t="s">
        <v>356</v>
      </c>
      <c r="D173" s="11" t="s">
        <v>511</v>
      </c>
      <c r="E173" s="10" t="s">
        <v>55</v>
      </c>
      <c r="F173" s="10" t="s">
        <v>60</v>
      </c>
      <c r="G173" s="10" t="s">
        <v>39</v>
      </c>
      <c r="H173" s="10" t="s">
        <v>47</v>
      </c>
      <c r="I173" s="10" t="s">
        <v>41</v>
      </c>
      <c r="J173" s="10" t="s">
        <v>42</v>
      </c>
      <c r="K173" s="18">
        <v>999.99</v>
      </c>
      <c r="L173" s="18">
        <v>999.99</v>
      </c>
      <c r="M173" s="18">
        <v>999.99</v>
      </c>
      <c r="N173" s="18">
        <v>999.99</v>
      </c>
      <c r="O173" s="18">
        <v>999.99</v>
      </c>
      <c r="P173" s="18">
        <v>142.71</v>
      </c>
      <c r="Q173" s="17">
        <v>209.09</v>
      </c>
      <c r="R173" s="17">
        <v>999.99</v>
      </c>
      <c r="S173" s="17">
        <v>999.99</v>
      </c>
      <c r="T173" s="17">
        <v>999.99</v>
      </c>
      <c r="U173" s="17">
        <v>999.99</v>
      </c>
      <c r="V173" s="17">
        <v>999.99</v>
      </c>
      <c r="W173" s="17">
        <v>999.99</v>
      </c>
      <c r="X173" s="17">
        <v>999.99</v>
      </c>
      <c r="Y173" s="17">
        <v>999.99</v>
      </c>
      <c r="Z173" s="24">
        <v>999.99</v>
      </c>
      <c r="AA173" s="24">
        <v>999.99</v>
      </c>
      <c r="AB173" s="16">
        <v>256.60000000000002</v>
      </c>
      <c r="AC173" s="22">
        <v>999.99</v>
      </c>
      <c r="AD173" s="22">
        <v>999.99</v>
      </c>
    </row>
    <row r="174" spans="1:30" x14ac:dyDescent="0.2">
      <c r="A174" s="9">
        <v>41207</v>
      </c>
      <c r="B174" s="10" t="s">
        <v>512</v>
      </c>
      <c r="C174" s="11" t="s">
        <v>455</v>
      </c>
      <c r="D174" s="11" t="s">
        <v>513</v>
      </c>
      <c r="E174" s="10" t="s">
        <v>37</v>
      </c>
      <c r="F174" s="10" t="s">
        <v>88</v>
      </c>
      <c r="G174" s="10" t="s">
        <v>39</v>
      </c>
      <c r="H174" s="10" t="s">
        <v>47</v>
      </c>
      <c r="I174" s="10" t="s">
        <v>41</v>
      </c>
      <c r="J174" s="10" t="s">
        <v>42</v>
      </c>
      <c r="K174" s="18">
        <v>231.16</v>
      </c>
      <c r="L174" s="18">
        <v>999.99</v>
      </c>
      <c r="M174" s="18">
        <v>999.99</v>
      </c>
      <c r="N174" s="18">
        <v>999.99</v>
      </c>
      <c r="O174" s="18">
        <v>999.99</v>
      </c>
      <c r="P174" s="18">
        <v>999.99</v>
      </c>
      <c r="Q174" s="17">
        <v>999.99</v>
      </c>
      <c r="R174" s="17">
        <v>999.99</v>
      </c>
      <c r="S174" s="17">
        <v>999.99</v>
      </c>
      <c r="T174" s="17">
        <v>999.99</v>
      </c>
      <c r="U174" s="17">
        <v>363.84</v>
      </c>
      <c r="V174" s="17">
        <v>999.99</v>
      </c>
      <c r="W174" s="17">
        <v>999.99</v>
      </c>
      <c r="X174" s="17">
        <v>999.99</v>
      </c>
      <c r="Y174" s="17">
        <v>999.99</v>
      </c>
      <c r="Z174" s="24">
        <v>369.8</v>
      </c>
      <c r="AA174" s="24">
        <v>341.05</v>
      </c>
      <c r="AB174" s="16">
        <v>415.64</v>
      </c>
      <c r="AC174" s="22">
        <v>411.68</v>
      </c>
      <c r="AD174" s="22">
        <v>339.09</v>
      </c>
    </row>
    <row r="175" spans="1:30" x14ac:dyDescent="0.2">
      <c r="A175" s="9">
        <v>41211</v>
      </c>
      <c r="B175" s="10" t="s">
        <v>514</v>
      </c>
      <c r="C175" s="11" t="s">
        <v>515</v>
      </c>
      <c r="D175" s="11" t="s">
        <v>516</v>
      </c>
      <c r="E175" s="10" t="s">
        <v>37</v>
      </c>
      <c r="F175" s="10" t="s">
        <v>46</v>
      </c>
      <c r="G175" s="10" t="s">
        <v>39</v>
      </c>
      <c r="H175" s="10" t="s">
        <v>47</v>
      </c>
      <c r="I175" s="10" t="s">
        <v>41</v>
      </c>
      <c r="J175" s="10" t="s">
        <v>42</v>
      </c>
      <c r="K175" s="18">
        <v>999.99</v>
      </c>
      <c r="L175" s="18">
        <v>999.99</v>
      </c>
      <c r="M175" s="18">
        <v>999.99</v>
      </c>
      <c r="N175" s="18">
        <v>999.99</v>
      </c>
      <c r="O175" s="18">
        <v>999.99</v>
      </c>
      <c r="P175" s="18">
        <v>999.99</v>
      </c>
      <c r="Q175" s="17">
        <v>999.99</v>
      </c>
      <c r="R175" s="17">
        <v>999.99</v>
      </c>
      <c r="S175" s="17">
        <v>999.99</v>
      </c>
      <c r="T175" s="17">
        <v>999.99</v>
      </c>
      <c r="U175" s="17">
        <v>999.99</v>
      </c>
      <c r="V175" s="17">
        <v>137</v>
      </c>
      <c r="W175" s="17">
        <v>999.99</v>
      </c>
      <c r="X175" s="17">
        <v>177.54</v>
      </c>
      <c r="Y175" s="17">
        <v>114.99</v>
      </c>
      <c r="Z175" s="24">
        <v>999.99</v>
      </c>
      <c r="AA175" s="24">
        <v>102.62</v>
      </c>
      <c r="AB175" s="16">
        <v>999.99</v>
      </c>
      <c r="AC175" s="22">
        <v>205.01</v>
      </c>
      <c r="AD175" s="22">
        <v>163.29</v>
      </c>
    </row>
    <row r="176" spans="1:30" x14ac:dyDescent="0.2">
      <c r="A176" s="9">
        <v>41209</v>
      </c>
      <c r="B176" s="10" t="s">
        <v>517</v>
      </c>
      <c r="C176" s="11" t="s">
        <v>518</v>
      </c>
      <c r="D176" s="11" t="s">
        <v>519</v>
      </c>
      <c r="E176" s="10" t="s">
        <v>55</v>
      </c>
      <c r="F176" s="10" t="s">
        <v>64</v>
      </c>
      <c r="G176" s="10" t="s">
        <v>39</v>
      </c>
      <c r="H176" s="10" t="s">
        <v>47</v>
      </c>
      <c r="I176" s="10" t="s">
        <v>41</v>
      </c>
      <c r="J176" s="10" t="s">
        <v>42</v>
      </c>
      <c r="K176" s="18">
        <v>91.8</v>
      </c>
      <c r="L176" s="18">
        <v>999.99</v>
      </c>
      <c r="M176" s="18">
        <v>999.99</v>
      </c>
      <c r="N176" s="18">
        <v>94.48</v>
      </c>
      <c r="O176" s="18">
        <v>999.99</v>
      </c>
      <c r="P176" s="18">
        <v>999.99</v>
      </c>
      <c r="Q176" s="17">
        <v>159.25</v>
      </c>
      <c r="R176" s="17">
        <v>176.92</v>
      </c>
      <c r="S176" s="17">
        <v>164.81</v>
      </c>
      <c r="T176" s="17">
        <v>164.81</v>
      </c>
      <c r="U176" s="17">
        <v>999.99</v>
      </c>
      <c r="V176" s="17">
        <v>999.99</v>
      </c>
      <c r="W176" s="17">
        <v>999.99</v>
      </c>
      <c r="X176" s="17">
        <v>999.99</v>
      </c>
      <c r="Y176" s="17">
        <v>999.99</v>
      </c>
      <c r="Z176" s="24">
        <v>999.99</v>
      </c>
      <c r="AA176" s="24">
        <v>999.99</v>
      </c>
      <c r="AB176" s="16">
        <v>193.03</v>
      </c>
      <c r="AC176" s="22">
        <v>999.99</v>
      </c>
      <c r="AD176" s="22">
        <v>999.99</v>
      </c>
    </row>
    <row r="177" spans="1:30" x14ac:dyDescent="0.2">
      <c r="A177" s="9">
        <v>41224</v>
      </c>
      <c r="B177" s="10" t="s">
        <v>520</v>
      </c>
      <c r="C177" s="11" t="s">
        <v>521</v>
      </c>
      <c r="D177" s="11" t="s">
        <v>522</v>
      </c>
      <c r="E177" s="10" t="s">
        <v>55</v>
      </c>
      <c r="F177" s="10" t="s">
        <v>94</v>
      </c>
      <c r="G177" s="10" t="s">
        <v>39</v>
      </c>
      <c r="H177" s="10" t="s">
        <v>47</v>
      </c>
      <c r="I177" s="10" t="s">
        <v>41</v>
      </c>
      <c r="J177" s="10" t="s">
        <v>42</v>
      </c>
      <c r="K177" s="18">
        <v>999.99</v>
      </c>
      <c r="L177" s="18">
        <v>999.99</v>
      </c>
      <c r="M177" s="18">
        <v>167.07</v>
      </c>
      <c r="N177" s="18">
        <v>999.99</v>
      </c>
      <c r="O177" s="18">
        <v>999.99</v>
      </c>
      <c r="P177" s="18">
        <v>999.99</v>
      </c>
      <c r="Q177" s="17">
        <v>999.99</v>
      </c>
      <c r="R177" s="17">
        <v>999.99</v>
      </c>
      <c r="S177" s="17">
        <v>999.99</v>
      </c>
      <c r="T177" s="17">
        <v>999.99</v>
      </c>
      <c r="U177" s="17">
        <v>999.99</v>
      </c>
      <c r="V177" s="17">
        <v>999.99</v>
      </c>
      <c r="W177" s="17">
        <v>999.99</v>
      </c>
      <c r="X177" s="17">
        <v>231.84</v>
      </c>
      <c r="Y177" s="17">
        <v>190.67</v>
      </c>
      <c r="Z177" s="24">
        <v>260.44</v>
      </c>
      <c r="AA177" s="24">
        <v>212.28</v>
      </c>
      <c r="AB177" s="16">
        <v>999.99</v>
      </c>
      <c r="AC177" s="22">
        <v>191.38</v>
      </c>
      <c r="AD177" s="22">
        <v>216.61</v>
      </c>
    </row>
    <row r="178" spans="1:30" x14ac:dyDescent="0.2">
      <c r="A178" s="9">
        <v>41223</v>
      </c>
      <c r="B178" s="10" t="s">
        <v>523</v>
      </c>
      <c r="C178" s="11" t="s">
        <v>524</v>
      </c>
      <c r="D178" s="11" t="s">
        <v>525</v>
      </c>
      <c r="E178" s="10" t="s">
        <v>55</v>
      </c>
      <c r="F178" s="10" t="s">
        <v>60</v>
      </c>
      <c r="G178" s="10" t="s">
        <v>39</v>
      </c>
      <c r="H178" s="10" t="s">
        <v>47</v>
      </c>
      <c r="I178" s="10" t="s">
        <v>41</v>
      </c>
      <c r="J178" s="10" t="s">
        <v>42</v>
      </c>
      <c r="K178" s="18">
        <v>999.99</v>
      </c>
      <c r="L178" s="18">
        <v>999.99</v>
      </c>
      <c r="M178" s="18">
        <v>999.99</v>
      </c>
      <c r="N178" s="18">
        <v>999.99</v>
      </c>
      <c r="O178" s="18">
        <v>999.99</v>
      </c>
      <c r="P178" s="18">
        <v>874.71</v>
      </c>
      <c r="Q178" s="17">
        <v>559.09</v>
      </c>
      <c r="R178" s="17">
        <v>999.99</v>
      </c>
      <c r="S178" s="17">
        <v>999.99</v>
      </c>
      <c r="T178" s="17">
        <v>999.99</v>
      </c>
      <c r="U178" s="17">
        <v>999.99</v>
      </c>
      <c r="V178" s="17">
        <v>999.99</v>
      </c>
      <c r="W178" s="17">
        <v>999.99</v>
      </c>
      <c r="X178" s="17">
        <v>999.99</v>
      </c>
      <c r="Y178" s="17">
        <v>999.99</v>
      </c>
      <c r="Z178" s="24">
        <v>999.99</v>
      </c>
      <c r="AA178" s="24">
        <v>999.99</v>
      </c>
      <c r="AB178" s="16">
        <v>278.79000000000002</v>
      </c>
      <c r="AC178" s="22">
        <v>999.99</v>
      </c>
      <c r="AD178" s="22">
        <v>999.99</v>
      </c>
    </row>
    <row r="179" spans="1:30" x14ac:dyDescent="0.2">
      <c r="A179" s="9">
        <v>41234</v>
      </c>
      <c r="B179" s="10" t="s">
        <v>526</v>
      </c>
      <c r="C179" s="11" t="s">
        <v>527</v>
      </c>
      <c r="D179" s="11" t="s">
        <v>204</v>
      </c>
      <c r="E179" s="10" t="s">
        <v>55</v>
      </c>
      <c r="F179" s="10" t="s">
        <v>64</v>
      </c>
      <c r="G179" s="10" t="s">
        <v>39</v>
      </c>
      <c r="H179" s="10" t="s">
        <v>47</v>
      </c>
      <c r="I179" s="10" t="s">
        <v>41</v>
      </c>
      <c r="J179" s="10" t="s">
        <v>42</v>
      </c>
      <c r="K179" s="18">
        <v>93.5</v>
      </c>
      <c r="L179" s="18">
        <v>999.99</v>
      </c>
      <c r="M179" s="18">
        <v>999.99</v>
      </c>
      <c r="N179" s="18">
        <v>105.25</v>
      </c>
      <c r="O179" s="18">
        <v>999.99</v>
      </c>
      <c r="P179" s="18">
        <v>999.99</v>
      </c>
      <c r="Q179" s="17">
        <v>137.38</v>
      </c>
      <c r="R179" s="17">
        <v>144.94</v>
      </c>
      <c r="S179" s="17">
        <v>152.72999999999999</v>
      </c>
      <c r="T179" s="17">
        <v>152.72999999999999</v>
      </c>
      <c r="U179" s="17">
        <v>999.99</v>
      </c>
      <c r="V179" s="17">
        <v>999.99</v>
      </c>
      <c r="W179" s="17">
        <v>999.99</v>
      </c>
      <c r="X179" s="17">
        <v>999.99</v>
      </c>
      <c r="Y179" s="17">
        <v>999.99</v>
      </c>
      <c r="Z179" s="24">
        <v>132.13</v>
      </c>
      <c r="AA179" s="24">
        <v>127.97</v>
      </c>
      <c r="AB179" s="16">
        <v>172.52</v>
      </c>
      <c r="AC179" s="22">
        <v>199.67</v>
      </c>
      <c r="AD179" s="22">
        <v>183.48</v>
      </c>
    </row>
    <row r="180" spans="1:30" x14ac:dyDescent="0.2">
      <c r="A180" s="9">
        <v>41239</v>
      </c>
      <c r="B180" s="10" t="s">
        <v>528</v>
      </c>
      <c r="C180" s="11" t="s">
        <v>529</v>
      </c>
      <c r="D180" s="11" t="s">
        <v>135</v>
      </c>
      <c r="E180" s="10" t="s">
        <v>37</v>
      </c>
      <c r="F180" s="10" t="s">
        <v>75</v>
      </c>
      <c r="G180" s="10" t="s">
        <v>39</v>
      </c>
      <c r="H180" s="10" t="s">
        <v>47</v>
      </c>
      <c r="I180" s="10" t="s">
        <v>41</v>
      </c>
      <c r="J180" s="10" t="s">
        <v>42</v>
      </c>
      <c r="K180" s="18">
        <v>999.99</v>
      </c>
      <c r="L180" s="18">
        <v>166.93</v>
      </c>
      <c r="M180" s="18">
        <v>127.2</v>
      </c>
      <c r="N180" s="18">
        <v>999.99</v>
      </c>
      <c r="O180" s="18">
        <v>999.99</v>
      </c>
      <c r="P180" s="18">
        <v>999.99</v>
      </c>
      <c r="Q180" s="17">
        <v>999.99</v>
      </c>
      <c r="R180" s="17">
        <v>999.99</v>
      </c>
      <c r="S180" s="17">
        <v>999.99</v>
      </c>
      <c r="T180" s="17">
        <v>999.99</v>
      </c>
      <c r="U180" s="17">
        <v>999.99</v>
      </c>
      <c r="V180" s="17">
        <v>999.99</v>
      </c>
      <c r="W180" s="17">
        <v>999.99</v>
      </c>
      <c r="X180" s="17">
        <v>153.96</v>
      </c>
      <c r="Y180" s="17">
        <v>999.99</v>
      </c>
      <c r="Z180" s="24">
        <v>110.35</v>
      </c>
      <c r="AA180" s="24">
        <v>84.56</v>
      </c>
      <c r="AB180" s="16">
        <v>999.99</v>
      </c>
      <c r="AC180" s="22">
        <v>186.83</v>
      </c>
      <c r="AD180" s="22">
        <v>175.01</v>
      </c>
    </row>
    <row r="181" spans="1:30" x14ac:dyDescent="0.2">
      <c r="A181" s="9">
        <v>41227</v>
      </c>
      <c r="B181" s="10" t="s">
        <v>530</v>
      </c>
      <c r="C181" s="11" t="s">
        <v>122</v>
      </c>
      <c r="D181" s="11" t="s">
        <v>286</v>
      </c>
      <c r="E181" s="10" t="s">
        <v>37</v>
      </c>
      <c r="F181" s="10" t="s">
        <v>287</v>
      </c>
      <c r="G181" s="10" t="s">
        <v>39</v>
      </c>
      <c r="H181" s="10" t="s">
        <v>47</v>
      </c>
      <c r="I181" s="10" t="s">
        <v>41</v>
      </c>
      <c r="J181" s="10" t="s">
        <v>42</v>
      </c>
      <c r="K181" s="18">
        <v>999.99</v>
      </c>
      <c r="L181" s="18">
        <v>999.99</v>
      </c>
      <c r="M181" s="18">
        <v>999.99</v>
      </c>
      <c r="N181" s="18">
        <v>999.99</v>
      </c>
      <c r="O181" s="18">
        <v>999.99</v>
      </c>
      <c r="P181" s="18">
        <v>999.99</v>
      </c>
      <c r="Q181" s="17">
        <v>999.99</v>
      </c>
      <c r="R181" s="17">
        <v>999.99</v>
      </c>
      <c r="S181" s="17">
        <v>999.99</v>
      </c>
      <c r="T181" s="17">
        <v>999.99</v>
      </c>
      <c r="U181" s="17">
        <v>338.37</v>
      </c>
      <c r="V181" s="17">
        <v>999.99</v>
      </c>
      <c r="W181" s="17">
        <v>999.99</v>
      </c>
      <c r="X181" s="17">
        <v>999.99</v>
      </c>
      <c r="Y181" s="17">
        <v>999.99</v>
      </c>
      <c r="Z181" s="24">
        <v>999.99</v>
      </c>
      <c r="AA181" s="24">
        <v>999.99</v>
      </c>
      <c r="AB181" s="16">
        <v>999.99</v>
      </c>
      <c r="AC181" s="22">
        <v>999.99</v>
      </c>
      <c r="AD181" s="22">
        <v>999.99</v>
      </c>
    </row>
    <row r="182" spans="1:30" x14ac:dyDescent="0.2">
      <c r="A182" s="9">
        <v>41242</v>
      </c>
      <c r="B182" s="10" t="s">
        <v>531</v>
      </c>
      <c r="C182" s="11" t="s">
        <v>532</v>
      </c>
      <c r="D182" s="11" t="s">
        <v>161</v>
      </c>
      <c r="E182" s="10" t="s">
        <v>37</v>
      </c>
      <c r="F182" s="10" t="s">
        <v>64</v>
      </c>
      <c r="G182" s="10" t="s">
        <v>39</v>
      </c>
      <c r="H182" s="10" t="s">
        <v>47</v>
      </c>
      <c r="I182" s="10" t="s">
        <v>41</v>
      </c>
      <c r="J182" s="10" t="s">
        <v>42</v>
      </c>
      <c r="K182" s="18">
        <v>190.35</v>
      </c>
      <c r="L182" s="18">
        <v>999.99</v>
      </c>
      <c r="M182" s="18">
        <v>999.99</v>
      </c>
      <c r="N182" s="18">
        <v>999.99</v>
      </c>
      <c r="O182" s="18">
        <v>190.42</v>
      </c>
      <c r="P182" s="18">
        <v>999.99</v>
      </c>
      <c r="Q182" s="17">
        <v>999.99</v>
      </c>
      <c r="R182" s="17">
        <v>237.61</v>
      </c>
      <c r="S182" s="17">
        <v>999.99</v>
      </c>
      <c r="T182" s="17">
        <v>228.07</v>
      </c>
      <c r="U182" s="17">
        <v>999.99</v>
      </c>
      <c r="V182" s="17">
        <v>999.99</v>
      </c>
      <c r="W182" s="17">
        <v>999.99</v>
      </c>
      <c r="X182" s="17">
        <v>999.99</v>
      </c>
      <c r="Y182" s="17">
        <v>999.99</v>
      </c>
      <c r="Z182" s="24">
        <v>999.99</v>
      </c>
      <c r="AA182" s="24">
        <v>999.99</v>
      </c>
      <c r="AB182" s="16">
        <v>387.41</v>
      </c>
      <c r="AC182" s="22">
        <v>999.99</v>
      </c>
      <c r="AD182" s="22">
        <v>999.99</v>
      </c>
    </row>
    <row r="183" spans="1:30" x14ac:dyDescent="0.2">
      <c r="A183" s="9">
        <v>41252</v>
      </c>
      <c r="B183" s="10" t="s">
        <v>533</v>
      </c>
      <c r="C183" s="11" t="s">
        <v>80</v>
      </c>
      <c r="D183" s="11" t="s">
        <v>534</v>
      </c>
      <c r="E183" s="10" t="s">
        <v>55</v>
      </c>
      <c r="F183" s="10" t="s">
        <v>46</v>
      </c>
      <c r="G183" s="10" t="s">
        <v>39</v>
      </c>
      <c r="H183" s="10" t="s">
        <v>47</v>
      </c>
      <c r="I183" s="10" t="s">
        <v>41</v>
      </c>
      <c r="J183" s="10" t="s">
        <v>42</v>
      </c>
      <c r="K183" s="18">
        <v>999.99</v>
      </c>
      <c r="L183" s="18">
        <v>104.6</v>
      </c>
      <c r="M183" s="18">
        <v>87.69</v>
      </c>
      <c r="N183" s="18">
        <v>999.99</v>
      </c>
      <c r="O183" s="18">
        <v>999.99</v>
      </c>
      <c r="P183" s="18">
        <v>999.99</v>
      </c>
      <c r="Q183" s="17">
        <v>999.99</v>
      </c>
      <c r="R183" s="17">
        <v>999.99</v>
      </c>
      <c r="S183" s="17">
        <v>999.99</v>
      </c>
      <c r="T183" s="17">
        <v>999.99</v>
      </c>
      <c r="U183" s="17">
        <v>999.99</v>
      </c>
      <c r="V183" s="17">
        <v>110.13</v>
      </c>
      <c r="W183" s="17">
        <v>101.81</v>
      </c>
      <c r="X183" s="17">
        <v>97.62</v>
      </c>
      <c r="Y183" s="17">
        <v>106.94</v>
      </c>
      <c r="Z183" s="24">
        <v>115.22</v>
      </c>
      <c r="AA183" s="24">
        <v>108.14</v>
      </c>
      <c r="AB183" s="16">
        <v>999.99</v>
      </c>
      <c r="AC183" s="22">
        <v>137.12</v>
      </c>
      <c r="AD183" s="22">
        <v>136.68</v>
      </c>
    </row>
    <row r="184" spans="1:30" x14ac:dyDescent="0.2">
      <c r="A184" s="9">
        <v>41250</v>
      </c>
      <c r="B184" s="10" t="s">
        <v>535</v>
      </c>
      <c r="C184" s="11" t="s">
        <v>106</v>
      </c>
      <c r="D184" s="11" t="s">
        <v>536</v>
      </c>
      <c r="E184" s="10" t="s">
        <v>37</v>
      </c>
      <c r="F184" s="10" t="s">
        <v>75</v>
      </c>
      <c r="G184" s="10" t="s">
        <v>39</v>
      </c>
      <c r="H184" s="10" t="s">
        <v>47</v>
      </c>
      <c r="I184" s="10" t="s">
        <v>41</v>
      </c>
      <c r="J184" s="10" t="s">
        <v>42</v>
      </c>
      <c r="K184" s="18">
        <v>999.99</v>
      </c>
      <c r="L184" s="18">
        <v>999.99</v>
      </c>
      <c r="M184" s="18">
        <v>172.79</v>
      </c>
      <c r="N184" s="18">
        <v>999.99</v>
      </c>
      <c r="O184" s="18">
        <v>999.99</v>
      </c>
      <c r="P184" s="18">
        <v>999.99</v>
      </c>
      <c r="Q184" s="17">
        <v>999.99</v>
      </c>
      <c r="R184" s="17">
        <v>999.99</v>
      </c>
      <c r="S184" s="17">
        <v>999.99</v>
      </c>
      <c r="T184" s="17">
        <v>999.99</v>
      </c>
      <c r="U184" s="17">
        <v>999.99</v>
      </c>
      <c r="V184" s="17">
        <v>999.99</v>
      </c>
      <c r="W184" s="17">
        <v>999.99</v>
      </c>
      <c r="X184" s="17">
        <v>170.24</v>
      </c>
      <c r="Y184" s="17">
        <v>216.44</v>
      </c>
      <c r="Z184" s="24">
        <v>173.65</v>
      </c>
      <c r="AA184" s="24">
        <v>150.91</v>
      </c>
      <c r="AB184" s="16">
        <v>999.99</v>
      </c>
      <c r="AC184" s="22">
        <v>234.43</v>
      </c>
      <c r="AD184" s="22">
        <v>999.99</v>
      </c>
    </row>
    <row r="185" spans="1:30" x14ac:dyDescent="0.2">
      <c r="A185" s="9">
        <v>41249</v>
      </c>
      <c r="B185" s="10" t="s">
        <v>537</v>
      </c>
      <c r="C185" s="11" t="s">
        <v>427</v>
      </c>
      <c r="D185" s="11" t="s">
        <v>538</v>
      </c>
      <c r="E185" s="10" t="s">
        <v>55</v>
      </c>
      <c r="F185" s="10" t="s">
        <v>88</v>
      </c>
      <c r="G185" s="10" t="s">
        <v>39</v>
      </c>
      <c r="H185" s="10" t="s">
        <v>47</v>
      </c>
      <c r="I185" s="10" t="s">
        <v>41</v>
      </c>
      <c r="J185" s="10" t="s">
        <v>42</v>
      </c>
      <c r="K185" s="18">
        <v>999.99</v>
      </c>
      <c r="L185" s="18">
        <v>999.99</v>
      </c>
      <c r="M185" s="18">
        <v>999.99</v>
      </c>
      <c r="N185" s="18">
        <v>999.99</v>
      </c>
      <c r="O185" s="18">
        <v>999.99</v>
      </c>
      <c r="P185" s="18">
        <v>999.99</v>
      </c>
      <c r="Q185" s="17">
        <v>999.99</v>
      </c>
      <c r="R185" s="17">
        <v>999.99</v>
      </c>
      <c r="S185" s="17">
        <v>999.99</v>
      </c>
      <c r="T185" s="17">
        <v>999.99</v>
      </c>
      <c r="U185" s="17">
        <v>529.80999999999995</v>
      </c>
      <c r="V185" s="17">
        <v>999.99</v>
      </c>
      <c r="W185" s="17">
        <v>999.99</v>
      </c>
      <c r="X185" s="17">
        <v>999.99</v>
      </c>
      <c r="Y185" s="17">
        <v>999.99</v>
      </c>
      <c r="Z185" s="24">
        <v>448.73</v>
      </c>
      <c r="AA185" s="24">
        <v>402.8</v>
      </c>
      <c r="AB185" s="16">
        <v>999.99</v>
      </c>
      <c r="AC185" s="22">
        <v>999.99</v>
      </c>
      <c r="AD185" s="22">
        <v>999.99</v>
      </c>
    </row>
    <row r="186" spans="1:30" x14ac:dyDescent="0.2">
      <c r="A186" s="9">
        <v>41254</v>
      </c>
      <c r="B186" s="10" t="s">
        <v>539</v>
      </c>
      <c r="C186" s="11" t="s">
        <v>540</v>
      </c>
      <c r="D186" s="11" t="s">
        <v>541</v>
      </c>
      <c r="E186" s="10" t="s">
        <v>55</v>
      </c>
      <c r="F186" s="10" t="s">
        <v>287</v>
      </c>
      <c r="G186" s="10" t="s">
        <v>39</v>
      </c>
      <c r="H186" s="10" t="s">
        <v>47</v>
      </c>
      <c r="I186" s="10" t="s">
        <v>41</v>
      </c>
      <c r="J186" s="10" t="s">
        <v>42</v>
      </c>
      <c r="K186" s="18">
        <v>999.99</v>
      </c>
      <c r="L186" s="18">
        <v>414.66</v>
      </c>
      <c r="M186" s="18">
        <v>999.99</v>
      </c>
      <c r="N186" s="18">
        <v>999.99</v>
      </c>
      <c r="O186" s="18">
        <v>999.99</v>
      </c>
      <c r="P186" s="18">
        <v>999.99</v>
      </c>
      <c r="Q186" s="17">
        <v>999.99</v>
      </c>
      <c r="R186" s="17">
        <v>999.99</v>
      </c>
      <c r="S186" s="17">
        <v>999.99</v>
      </c>
      <c r="T186" s="17">
        <v>999.99</v>
      </c>
      <c r="U186" s="17">
        <v>999.99</v>
      </c>
      <c r="V186" s="17">
        <v>433.6</v>
      </c>
      <c r="W186" s="17">
        <v>485.69</v>
      </c>
      <c r="X186" s="17">
        <v>999.99</v>
      </c>
      <c r="Y186" s="17">
        <v>999.99</v>
      </c>
      <c r="Z186" s="24">
        <v>999.99</v>
      </c>
      <c r="AA186" s="24">
        <v>999.99</v>
      </c>
      <c r="AB186" s="16">
        <v>999.99</v>
      </c>
      <c r="AC186" s="22">
        <v>999.99</v>
      </c>
      <c r="AD186" s="22">
        <v>999.99</v>
      </c>
    </row>
    <row r="187" spans="1:30" x14ac:dyDescent="0.2">
      <c r="A187" s="9">
        <v>41269</v>
      </c>
      <c r="B187" s="10" t="s">
        <v>542</v>
      </c>
      <c r="C187" s="11" t="s">
        <v>543</v>
      </c>
      <c r="D187" s="11" t="s">
        <v>544</v>
      </c>
      <c r="E187" s="10" t="s">
        <v>55</v>
      </c>
      <c r="F187" s="10" t="s">
        <v>88</v>
      </c>
      <c r="G187" s="10" t="s">
        <v>39</v>
      </c>
      <c r="H187" s="10" t="s">
        <v>47</v>
      </c>
      <c r="I187" s="10" t="s">
        <v>41</v>
      </c>
      <c r="J187" s="10" t="s">
        <v>42</v>
      </c>
      <c r="K187" s="18">
        <v>117.26</v>
      </c>
      <c r="L187" s="18">
        <v>999.99</v>
      </c>
      <c r="M187" s="18">
        <v>999.99</v>
      </c>
      <c r="N187" s="18">
        <v>999.99</v>
      </c>
      <c r="O187" s="18">
        <v>999.99</v>
      </c>
      <c r="P187" s="18">
        <v>82.77</v>
      </c>
      <c r="Q187" s="17">
        <v>204.46</v>
      </c>
      <c r="R187" s="17">
        <v>999.99</v>
      </c>
      <c r="S187" s="17">
        <v>999.99</v>
      </c>
      <c r="T187" s="17">
        <v>999.99</v>
      </c>
      <c r="U187" s="17">
        <v>165.41</v>
      </c>
      <c r="V187" s="17">
        <v>999.99</v>
      </c>
      <c r="W187" s="17">
        <v>999.99</v>
      </c>
      <c r="X187" s="17">
        <v>999.99</v>
      </c>
      <c r="Y187" s="17">
        <v>999.99</v>
      </c>
      <c r="Z187" s="24">
        <v>196.17</v>
      </c>
      <c r="AA187" s="24">
        <v>153.03</v>
      </c>
      <c r="AB187" s="16">
        <v>218.38</v>
      </c>
      <c r="AC187" s="22">
        <v>188.46</v>
      </c>
      <c r="AD187" s="22">
        <v>215.49</v>
      </c>
    </row>
    <row r="188" spans="1:30" x14ac:dyDescent="0.2">
      <c r="A188" s="9">
        <v>41270</v>
      </c>
      <c r="B188" s="10" t="s">
        <v>545</v>
      </c>
      <c r="C188" s="11" t="s">
        <v>423</v>
      </c>
      <c r="D188" s="11" t="s">
        <v>170</v>
      </c>
      <c r="E188" s="10" t="s">
        <v>55</v>
      </c>
      <c r="F188" s="10" t="s">
        <v>68</v>
      </c>
      <c r="G188" s="10" t="s">
        <v>39</v>
      </c>
      <c r="H188" s="10" t="s">
        <v>47</v>
      </c>
      <c r="I188" s="10" t="s">
        <v>41</v>
      </c>
      <c r="J188" s="10" t="s">
        <v>42</v>
      </c>
      <c r="K188" s="18">
        <v>255.71</v>
      </c>
      <c r="L188" s="18">
        <v>999.99</v>
      </c>
      <c r="M188" s="18">
        <v>999.99</v>
      </c>
      <c r="N188" s="18">
        <v>999.99</v>
      </c>
      <c r="O188" s="18">
        <v>999.99</v>
      </c>
      <c r="P188" s="18">
        <v>999.99</v>
      </c>
      <c r="Q188" s="17">
        <v>484.24</v>
      </c>
      <c r="R188" s="17">
        <v>999.99</v>
      </c>
      <c r="S188" s="17">
        <v>999.99</v>
      </c>
      <c r="T188" s="17">
        <v>999.99</v>
      </c>
      <c r="U188" s="17">
        <v>366.06</v>
      </c>
      <c r="V188" s="17">
        <v>999.99</v>
      </c>
      <c r="W188" s="17">
        <v>999.99</v>
      </c>
      <c r="X188" s="17">
        <v>455.23</v>
      </c>
      <c r="Y188" s="17">
        <v>424.31</v>
      </c>
      <c r="Z188" s="24">
        <v>999.99</v>
      </c>
      <c r="AA188" s="24">
        <v>999.99</v>
      </c>
      <c r="AB188" s="16">
        <v>516.12</v>
      </c>
      <c r="AC188" s="22">
        <v>483.06</v>
      </c>
      <c r="AD188" s="22">
        <v>417.23</v>
      </c>
    </row>
    <row r="189" spans="1:30" x14ac:dyDescent="0.2">
      <c r="A189" s="9">
        <v>41281</v>
      </c>
      <c r="B189" s="10" t="s">
        <v>546</v>
      </c>
      <c r="C189" s="11" t="s">
        <v>547</v>
      </c>
      <c r="D189" s="11" t="s">
        <v>187</v>
      </c>
      <c r="E189" s="10" t="s">
        <v>37</v>
      </c>
      <c r="F189" s="10" t="s">
        <v>56</v>
      </c>
      <c r="G189" s="10" t="s">
        <v>39</v>
      </c>
      <c r="H189" s="10" t="s">
        <v>47</v>
      </c>
      <c r="I189" s="10" t="s">
        <v>41</v>
      </c>
      <c r="J189" s="10" t="s">
        <v>48</v>
      </c>
      <c r="K189" s="18">
        <v>108.75</v>
      </c>
      <c r="L189" s="18">
        <v>999.99</v>
      </c>
      <c r="M189" s="18">
        <v>999.99</v>
      </c>
      <c r="N189" s="18">
        <v>999.99</v>
      </c>
      <c r="O189" s="18">
        <v>999.99</v>
      </c>
      <c r="P189" s="18">
        <v>187.51</v>
      </c>
      <c r="Q189" s="17">
        <v>186.95</v>
      </c>
      <c r="R189" s="17">
        <v>999.99</v>
      </c>
      <c r="S189" s="17">
        <v>999.99</v>
      </c>
      <c r="T189" s="17">
        <v>999.99</v>
      </c>
      <c r="U189" s="17">
        <v>197.38</v>
      </c>
      <c r="V189" s="17">
        <v>999.99</v>
      </c>
      <c r="W189" s="17">
        <v>999.99</v>
      </c>
      <c r="X189" s="17">
        <v>999.99</v>
      </c>
      <c r="Y189" s="17">
        <v>999.99</v>
      </c>
      <c r="Z189" s="24">
        <v>999.99</v>
      </c>
      <c r="AA189" s="24">
        <v>999.99</v>
      </c>
      <c r="AB189" s="16">
        <v>282.08999999999997</v>
      </c>
      <c r="AC189" s="22">
        <v>999.99</v>
      </c>
      <c r="AD189" s="22">
        <v>999.99</v>
      </c>
    </row>
    <row r="190" spans="1:30" x14ac:dyDescent="0.2">
      <c r="A190" s="9">
        <v>41276</v>
      </c>
      <c r="B190" s="10" t="s">
        <v>548</v>
      </c>
      <c r="C190" s="11" t="s">
        <v>549</v>
      </c>
      <c r="D190" s="11" t="s">
        <v>550</v>
      </c>
      <c r="E190" s="10" t="s">
        <v>37</v>
      </c>
      <c r="F190" s="10" t="s">
        <v>88</v>
      </c>
      <c r="G190" s="10" t="s">
        <v>39</v>
      </c>
      <c r="H190" s="10" t="s">
        <v>47</v>
      </c>
      <c r="I190" s="10" t="s">
        <v>41</v>
      </c>
      <c r="J190" s="10" t="s">
        <v>48</v>
      </c>
      <c r="K190" s="18">
        <v>999.99</v>
      </c>
      <c r="L190" s="18">
        <v>999.99</v>
      </c>
      <c r="M190" s="18">
        <v>999.99</v>
      </c>
      <c r="N190" s="18">
        <v>999.99</v>
      </c>
      <c r="O190" s="18">
        <v>999.99</v>
      </c>
      <c r="P190" s="18">
        <v>999.99</v>
      </c>
      <c r="Q190" s="17">
        <v>999.99</v>
      </c>
      <c r="R190" s="17">
        <v>999.99</v>
      </c>
      <c r="S190" s="17">
        <v>999.99</v>
      </c>
      <c r="T190" s="17">
        <v>999.99</v>
      </c>
      <c r="U190" s="17">
        <v>999.99</v>
      </c>
      <c r="V190" s="17">
        <v>999.99</v>
      </c>
      <c r="W190" s="17">
        <v>999.99</v>
      </c>
      <c r="X190" s="17">
        <v>999.99</v>
      </c>
      <c r="Y190" s="17">
        <v>999.99</v>
      </c>
      <c r="Z190" s="24">
        <v>999.99</v>
      </c>
      <c r="AA190" s="24">
        <v>999.99</v>
      </c>
      <c r="AB190" s="16">
        <v>999.99</v>
      </c>
      <c r="AC190" s="22">
        <v>999.99</v>
      </c>
      <c r="AD190" s="22">
        <v>999.99</v>
      </c>
    </row>
    <row r="191" spans="1:30" x14ac:dyDescent="0.2">
      <c r="A191" s="9">
        <v>41281</v>
      </c>
      <c r="B191" s="10" t="s">
        <v>551</v>
      </c>
      <c r="C191" s="11" t="s">
        <v>552</v>
      </c>
      <c r="D191" s="11" t="s">
        <v>553</v>
      </c>
      <c r="E191" s="10" t="s">
        <v>37</v>
      </c>
      <c r="F191" s="10" t="s">
        <v>64</v>
      </c>
      <c r="G191" s="10" t="s">
        <v>39</v>
      </c>
      <c r="H191" s="10" t="s">
        <v>47</v>
      </c>
      <c r="I191" s="10" t="s">
        <v>41</v>
      </c>
      <c r="J191" s="10" t="s">
        <v>48</v>
      </c>
      <c r="K191" s="18">
        <v>999.99</v>
      </c>
      <c r="L191" s="18">
        <v>999.99</v>
      </c>
      <c r="M191" s="18">
        <v>999.99</v>
      </c>
      <c r="N191" s="18">
        <v>999.99</v>
      </c>
      <c r="O191" s="18">
        <v>999.99</v>
      </c>
      <c r="P191" s="18">
        <v>999.99</v>
      </c>
      <c r="Q191" s="17">
        <v>999.99</v>
      </c>
      <c r="R191" s="17">
        <v>999.99</v>
      </c>
      <c r="S191" s="17">
        <v>999.99</v>
      </c>
      <c r="T191" s="17">
        <v>999.99</v>
      </c>
      <c r="U191" s="17">
        <v>999.99</v>
      </c>
      <c r="V191" s="17">
        <v>999.99</v>
      </c>
      <c r="W191" s="17">
        <v>999.99</v>
      </c>
      <c r="X191" s="17">
        <v>999.99</v>
      </c>
      <c r="Y191" s="17">
        <v>999.99</v>
      </c>
      <c r="Z191" s="24">
        <v>999.99</v>
      </c>
      <c r="AA191" s="24">
        <v>999.99</v>
      </c>
      <c r="AB191" s="16">
        <v>999.99</v>
      </c>
      <c r="AC191" s="22">
        <v>999.99</v>
      </c>
      <c r="AD191" s="22">
        <v>999.99</v>
      </c>
    </row>
    <row r="192" spans="1:30" x14ac:dyDescent="0.2">
      <c r="A192" s="9">
        <v>41281</v>
      </c>
      <c r="B192" s="10" t="s">
        <v>554</v>
      </c>
      <c r="C192" s="11" t="s">
        <v>333</v>
      </c>
      <c r="D192" s="11" t="s">
        <v>553</v>
      </c>
      <c r="E192" s="10" t="s">
        <v>55</v>
      </c>
      <c r="F192" s="10" t="s">
        <v>64</v>
      </c>
      <c r="G192" s="10" t="s">
        <v>39</v>
      </c>
      <c r="H192" s="10" t="s">
        <v>47</v>
      </c>
      <c r="I192" s="10" t="s">
        <v>41</v>
      </c>
      <c r="J192" s="10" t="s">
        <v>48</v>
      </c>
      <c r="K192" s="18">
        <v>999.99</v>
      </c>
      <c r="L192" s="18">
        <v>999.99</v>
      </c>
      <c r="M192" s="18">
        <v>999.99</v>
      </c>
      <c r="N192" s="18">
        <v>999.99</v>
      </c>
      <c r="O192" s="18">
        <v>999.99</v>
      </c>
      <c r="P192" s="18">
        <v>999.99</v>
      </c>
      <c r="Q192" s="17">
        <v>999.99</v>
      </c>
      <c r="R192" s="17">
        <v>999.99</v>
      </c>
      <c r="S192" s="17">
        <v>999.99</v>
      </c>
      <c r="T192" s="17">
        <v>999.99</v>
      </c>
      <c r="U192" s="17">
        <v>999.99</v>
      </c>
      <c r="V192" s="17">
        <v>999.99</v>
      </c>
      <c r="W192" s="17">
        <v>999.99</v>
      </c>
      <c r="X192" s="17">
        <v>999.99</v>
      </c>
      <c r="Y192" s="17">
        <v>999.99</v>
      </c>
      <c r="Z192" s="24">
        <v>999.99</v>
      </c>
      <c r="AA192" s="24">
        <v>999.99</v>
      </c>
      <c r="AB192" s="16">
        <v>999.99</v>
      </c>
      <c r="AC192" s="22">
        <v>999.99</v>
      </c>
      <c r="AD192" s="22">
        <v>999.99</v>
      </c>
    </row>
    <row r="193" spans="1:30" x14ac:dyDescent="0.2">
      <c r="A193" s="9">
        <v>41292</v>
      </c>
      <c r="B193" s="10" t="s">
        <v>555</v>
      </c>
      <c r="C193" s="11" t="s">
        <v>556</v>
      </c>
      <c r="D193" s="11" t="s">
        <v>557</v>
      </c>
      <c r="E193" s="10" t="s">
        <v>55</v>
      </c>
      <c r="F193" s="10" t="s">
        <v>38</v>
      </c>
      <c r="G193" s="10" t="s">
        <v>39</v>
      </c>
      <c r="H193" s="10" t="s">
        <v>47</v>
      </c>
      <c r="I193" s="10" t="s">
        <v>41</v>
      </c>
      <c r="J193" s="10" t="s">
        <v>48</v>
      </c>
      <c r="K193" s="18">
        <v>999.99</v>
      </c>
      <c r="L193" s="18">
        <v>999.99</v>
      </c>
      <c r="M193" s="18">
        <v>999.99</v>
      </c>
      <c r="N193" s="18">
        <v>999.99</v>
      </c>
      <c r="O193" s="18">
        <v>999.99</v>
      </c>
      <c r="P193" s="18">
        <v>999.99</v>
      </c>
      <c r="Q193" s="17">
        <v>999.99</v>
      </c>
      <c r="R193" s="17">
        <v>999.99</v>
      </c>
      <c r="S193" s="17">
        <v>999.99</v>
      </c>
      <c r="T193" s="17">
        <v>999.99</v>
      </c>
      <c r="U193" s="17">
        <v>999.99</v>
      </c>
      <c r="V193" s="17">
        <v>999.99</v>
      </c>
      <c r="W193" s="17">
        <v>999.99</v>
      </c>
      <c r="X193" s="17">
        <v>999.99</v>
      </c>
      <c r="Y193" s="17">
        <v>999.99</v>
      </c>
      <c r="Z193" s="24">
        <v>999.99</v>
      </c>
      <c r="AA193" s="24">
        <v>999.99</v>
      </c>
      <c r="AB193" s="16">
        <v>999.99</v>
      </c>
      <c r="AC193" s="22">
        <v>999.99</v>
      </c>
      <c r="AD193" s="22">
        <v>999.99</v>
      </c>
    </row>
    <row r="194" spans="1:30" x14ac:dyDescent="0.2">
      <c r="A194" s="9">
        <v>41290</v>
      </c>
      <c r="B194" s="10" t="s">
        <v>558</v>
      </c>
      <c r="C194" s="11" t="s">
        <v>559</v>
      </c>
      <c r="D194" s="11" t="s">
        <v>560</v>
      </c>
      <c r="E194" s="10" t="s">
        <v>55</v>
      </c>
      <c r="F194" s="10" t="s">
        <v>132</v>
      </c>
      <c r="G194" s="10" t="s">
        <v>39</v>
      </c>
      <c r="H194" s="10" t="s">
        <v>47</v>
      </c>
      <c r="I194" s="10" t="s">
        <v>41</v>
      </c>
      <c r="J194" s="10" t="s">
        <v>48</v>
      </c>
      <c r="K194" s="18">
        <v>999.99</v>
      </c>
      <c r="L194" s="18">
        <v>999.99</v>
      </c>
      <c r="M194" s="18">
        <v>999.99</v>
      </c>
      <c r="N194" s="18">
        <v>232.83</v>
      </c>
      <c r="O194" s="18">
        <v>999.99</v>
      </c>
      <c r="P194" s="18">
        <v>999.99</v>
      </c>
      <c r="Q194" s="17">
        <v>999.99</v>
      </c>
      <c r="R194" s="17">
        <v>316.08</v>
      </c>
      <c r="S194" s="17">
        <v>314.3</v>
      </c>
      <c r="T194" s="17">
        <v>314.3</v>
      </c>
      <c r="U194" s="17">
        <v>999.99</v>
      </c>
      <c r="V194" s="17">
        <v>999.99</v>
      </c>
      <c r="W194" s="17">
        <v>999.99</v>
      </c>
      <c r="X194" s="17">
        <v>999.99</v>
      </c>
      <c r="Y194" s="17">
        <v>999.99</v>
      </c>
      <c r="Z194" s="24">
        <v>999.99</v>
      </c>
      <c r="AA194" s="24">
        <v>999.99</v>
      </c>
      <c r="AB194" s="16">
        <v>999.99</v>
      </c>
      <c r="AC194" s="22">
        <v>999.99</v>
      </c>
      <c r="AD194" s="22">
        <v>999.99</v>
      </c>
    </row>
    <row r="195" spans="1:30" x14ac:dyDescent="0.2">
      <c r="A195" s="9">
        <v>41293</v>
      </c>
      <c r="B195" s="10" t="s">
        <v>561</v>
      </c>
      <c r="C195" s="11" t="s">
        <v>562</v>
      </c>
      <c r="D195" s="11" t="s">
        <v>275</v>
      </c>
      <c r="E195" s="10" t="s">
        <v>55</v>
      </c>
      <c r="F195" s="10" t="s">
        <v>225</v>
      </c>
      <c r="G195" s="10" t="s">
        <v>39</v>
      </c>
      <c r="H195" s="10" t="s">
        <v>47</v>
      </c>
      <c r="I195" s="10" t="s">
        <v>41</v>
      </c>
      <c r="J195" s="10" t="s">
        <v>48</v>
      </c>
      <c r="K195" s="18">
        <v>999.99</v>
      </c>
      <c r="L195" s="18">
        <v>209.21</v>
      </c>
      <c r="M195" s="18">
        <v>160.13</v>
      </c>
      <c r="N195" s="18">
        <v>999.99</v>
      </c>
      <c r="O195" s="18">
        <v>999.99</v>
      </c>
      <c r="P195" s="18">
        <v>999.99</v>
      </c>
      <c r="Q195" s="17">
        <v>999.99</v>
      </c>
      <c r="R195" s="17">
        <v>999.99</v>
      </c>
      <c r="S195" s="17">
        <v>999.99</v>
      </c>
      <c r="T195" s="17">
        <v>999.99</v>
      </c>
      <c r="U195" s="17">
        <v>999.99</v>
      </c>
      <c r="V195" s="17">
        <v>999.99</v>
      </c>
      <c r="W195" s="17">
        <v>999.99</v>
      </c>
      <c r="X195" s="17">
        <v>999.99</v>
      </c>
      <c r="Y195" s="17">
        <v>245.22</v>
      </c>
      <c r="Z195" s="24">
        <v>170.24</v>
      </c>
      <c r="AA195" s="24">
        <v>218.66</v>
      </c>
      <c r="AB195" s="16">
        <v>999.99</v>
      </c>
      <c r="AC195" s="22">
        <v>208.19</v>
      </c>
      <c r="AD195" s="22">
        <v>231.84</v>
      </c>
    </row>
    <row r="196" spans="1:30" x14ac:dyDescent="0.2">
      <c r="A196" s="9">
        <v>41296</v>
      </c>
      <c r="B196" s="10" t="s">
        <v>563</v>
      </c>
      <c r="C196" s="11" t="s">
        <v>243</v>
      </c>
      <c r="D196" s="11" t="s">
        <v>283</v>
      </c>
      <c r="E196" s="10" t="s">
        <v>37</v>
      </c>
      <c r="F196" s="10" t="s">
        <v>225</v>
      </c>
      <c r="G196" s="10" t="s">
        <v>39</v>
      </c>
      <c r="H196" s="10" t="s">
        <v>47</v>
      </c>
      <c r="I196" s="10" t="s">
        <v>41</v>
      </c>
      <c r="J196" s="10" t="s">
        <v>48</v>
      </c>
      <c r="K196" s="18">
        <v>999.99</v>
      </c>
      <c r="L196" s="18">
        <v>999.99</v>
      </c>
      <c r="M196" s="18">
        <v>999.99</v>
      </c>
      <c r="N196" s="18">
        <v>999.99</v>
      </c>
      <c r="O196" s="18">
        <v>999.99</v>
      </c>
      <c r="P196" s="18">
        <v>999.99</v>
      </c>
      <c r="Q196" s="17">
        <v>999.99</v>
      </c>
      <c r="R196" s="17">
        <v>999.99</v>
      </c>
      <c r="S196" s="17">
        <v>999.99</v>
      </c>
      <c r="T196" s="17">
        <v>999.99</v>
      </c>
      <c r="U196" s="17">
        <v>999.99</v>
      </c>
      <c r="V196" s="17">
        <v>999.99</v>
      </c>
      <c r="W196" s="17">
        <v>999.99</v>
      </c>
      <c r="X196" s="17">
        <v>999.99</v>
      </c>
      <c r="Y196" s="17">
        <v>999.99</v>
      </c>
      <c r="Z196" s="24">
        <v>999.99</v>
      </c>
      <c r="AA196" s="24">
        <v>254.07</v>
      </c>
      <c r="AB196" s="16">
        <v>999.99</v>
      </c>
      <c r="AC196" s="22">
        <v>319.35000000000002</v>
      </c>
      <c r="AD196" s="22">
        <v>360.88</v>
      </c>
    </row>
    <row r="197" spans="1:30" x14ac:dyDescent="0.2">
      <c r="A197" s="9">
        <v>41301</v>
      </c>
      <c r="B197" s="10" t="s">
        <v>564</v>
      </c>
      <c r="C197" s="11" t="s">
        <v>565</v>
      </c>
      <c r="D197" s="11" t="s">
        <v>566</v>
      </c>
      <c r="E197" s="10" t="s">
        <v>37</v>
      </c>
      <c r="F197" s="10" t="s">
        <v>94</v>
      </c>
      <c r="G197" s="10" t="s">
        <v>39</v>
      </c>
      <c r="H197" s="10" t="s">
        <v>47</v>
      </c>
      <c r="I197" s="10" t="s">
        <v>41</v>
      </c>
      <c r="J197" s="10" t="s">
        <v>48</v>
      </c>
      <c r="K197" s="18">
        <v>999.99</v>
      </c>
      <c r="L197" s="18">
        <v>999.99</v>
      </c>
      <c r="M197" s="18">
        <v>999.99</v>
      </c>
      <c r="N197" s="18">
        <v>999.99</v>
      </c>
      <c r="O197" s="18">
        <v>999.99</v>
      </c>
      <c r="P197" s="18">
        <v>999.99</v>
      </c>
      <c r="Q197" s="17">
        <v>999.99</v>
      </c>
      <c r="R197" s="17">
        <v>999.99</v>
      </c>
      <c r="S197" s="17">
        <v>999.99</v>
      </c>
      <c r="T197" s="17">
        <v>999.99</v>
      </c>
      <c r="U197" s="17">
        <v>999.99</v>
      </c>
      <c r="V197" s="17">
        <v>999.99</v>
      </c>
      <c r="W197" s="17">
        <v>999.99</v>
      </c>
      <c r="X197" s="17">
        <v>124.79</v>
      </c>
      <c r="Y197" s="17">
        <v>158.82</v>
      </c>
      <c r="Z197" s="24">
        <v>232.64</v>
      </c>
      <c r="AA197" s="24">
        <v>188.89</v>
      </c>
      <c r="AB197" s="16">
        <v>999.99</v>
      </c>
      <c r="AC197" s="22">
        <v>999.99</v>
      </c>
      <c r="AD197" s="22">
        <v>999.99</v>
      </c>
    </row>
    <row r="198" spans="1:30" x14ac:dyDescent="0.2">
      <c r="A198" s="9">
        <v>41396</v>
      </c>
      <c r="B198" s="10" t="s">
        <v>567</v>
      </c>
      <c r="C198" s="11" t="s">
        <v>568</v>
      </c>
      <c r="D198" s="11" t="s">
        <v>569</v>
      </c>
      <c r="E198" s="10" t="s">
        <v>55</v>
      </c>
      <c r="F198" s="10" t="s">
        <v>60</v>
      </c>
      <c r="G198" s="10" t="s">
        <v>39</v>
      </c>
      <c r="H198" s="10" t="s">
        <v>47</v>
      </c>
      <c r="I198" s="10" t="s">
        <v>41</v>
      </c>
      <c r="J198" s="10" t="s">
        <v>48</v>
      </c>
      <c r="K198" s="18">
        <v>215.51</v>
      </c>
      <c r="L198" s="18">
        <v>999.99</v>
      </c>
      <c r="M198" s="18">
        <v>999.99</v>
      </c>
      <c r="N198" s="18">
        <v>999.99</v>
      </c>
      <c r="O198" s="18">
        <v>999.99</v>
      </c>
      <c r="P198" s="18">
        <v>486.59</v>
      </c>
      <c r="Q198" s="17">
        <v>333.23</v>
      </c>
      <c r="R198" s="17">
        <v>999.99</v>
      </c>
      <c r="S198" s="17">
        <v>999.99</v>
      </c>
      <c r="T198" s="17">
        <v>999.99</v>
      </c>
      <c r="U198" s="17">
        <v>329.49</v>
      </c>
      <c r="V198" s="17">
        <v>999.99</v>
      </c>
      <c r="W198" s="17">
        <v>999.99</v>
      </c>
      <c r="X198" s="17">
        <v>999.99</v>
      </c>
      <c r="Y198" s="17">
        <v>999.99</v>
      </c>
      <c r="Z198" s="24">
        <v>999.99</v>
      </c>
      <c r="AA198" s="24">
        <v>999.99</v>
      </c>
      <c r="AB198" s="16">
        <v>282.89</v>
      </c>
      <c r="AC198" s="22">
        <v>999.99</v>
      </c>
      <c r="AD198" s="22">
        <v>999.99</v>
      </c>
    </row>
    <row r="199" spans="1:30" x14ac:dyDescent="0.2">
      <c r="A199" s="9">
        <v>41291</v>
      </c>
      <c r="B199" s="10" t="s">
        <v>570</v>
      </c>
      <c r="C199" s="11" t="s">
        <v>50</v>
      </c>
      <c r="D199" s="11" t="s">
        <v>571</v>
      </c>
      <c r="E199" s="10" t="s">
        <v>37</v>
      </c>
      <c r="F199" s="10" t="s">
        <v>46</v>
      </c>
      <c r="G199" s="10" t="s">
        <v>39</v>
      </c>
      <c r="H199" s="10" t="s">
        <v>47</v>
      </c>
      <c r="I199" s="10" t="s">
        <v>41</v>
      </c>
      <c r="J199" s="10" t="s">
        <v>48</v>
      </c>
      <c r="K199" s="18">
        <v>999.99</v>
      </c>
      <c r="L199" s="18">
        <v>999.99</v>
      </c>
      <c r="M199" s="18">
        <v>168.04</v>
      </c>
      <c r="N199" s="18">
        <v>999.99</v>
      </c>
      <c r="O199" s="18">
        <v>999.99</v>
      </c>
      <c r="P199" s="18">
        <v>999.99</v>
      </c>
      <c r="Q199" s="17">
        <v>999.99</v>
      </c>
      <c r="R199" s="17">
        <v>999.99</v>
      </c>
      <c r="S199" s="17">
        <v>999.99</v>
      </c>
      <c r="T199" s="17">
        <v>999.99</v>
      </c>
      <c r="U199" s="17">
        <v>999.99</v>
      </c>
      <c r="V199" s="17">
        <v>107.92</v>
      </c>
      <c r="W199" s="17">
        <v>137.44</v>
      </c>
      <c r="X199" s="17">
        <v>200.14</v>
      </c>
      <c r="Y199" s="17">
        <v>116.72</v>
      </c>
      <c r="Z199" s="24">
        <v>165.02</v>
      </c>
      <c r="AA199" s="24">
        <v>999.99</v>
      </c>
      <c r="AB199" s="16">
        <v>999.99</v>
      </c>
      <c r="AC199" s="22">
        <v>350.21</v>
      </c>
      <c r="AD199" s="22">
        <v>239</v>
      </c>
    </row>
    <row r="200" spans="1:30" x14ac:dyDescent="0.2">
      <c r="A200" s="9">
        <v>41313</v>
      </c>
      <c r="B200" s="10" t="s">
        <v>572</v>
      </c>
      <c r="C200" s="11" t="s">
        <v>573</v>
      </c>
      <c r="D200" s="11" t="s">
        <v>574</v>
      </c>
      <c r="E200" s="10" t="s">
        <v>37</v>
      </c>
      <c r="F200" s="10" t="s">
        <v>94</v>
      </c>
      <c r="G200" s="10" t="s">
        <v>39</v>
      </c>
      <c r="H200" s="10" t="s">
        <v>47</v>
      </c>
      <c r="I200" s="10" t="s">
        <v>41</v>
      </c>
      <c r="J200" s="10" t="s">
        <v>48</v>
      </c>
      <c r="K200" s="18">
        <v>999.99</v>
      </c>
      <c r="L200" s="18">
        <v>999.99</v>
      </c>
      <c r="M200" s="18">
        <v>999.99</v>
      </c>
      <c r="N200" s="18">
        <v>999.99</v>
      </c>
      <c r="O200" s="18">
        <v>999.99</v>
      </c>
      <c r="P200" s="18">
        <v>999.99</v>
      </c>
      <c r="Q200" s="17">
        <v>999.99</v>
      </c>
      <c r="R200" s="17">
        <v>999.99</v>
      </c>
      <c r="S200" s="17">
        <v>999.99</v>
      </c>
      <c r="T200" s="17">
        <v>999.99</v>
      </c>
      <c r="U200" s="17">
        <v>999.99</v>
      </c>
      <c r="V200" s="17">
        <v>999.99</v>
      </c>
      <c r="W200" s="17">
        <v>999.99</v>
      </c>
      <c r="X200" s="17">
        <v>261.89</v>
      </c>
      <c r="Y200" s="17">
        <v>261.25</v>
      </c>
      <c r="Z200" s="24">
        <v>226.17</v>
      </c>
      <c r="AA200" s="24">
        <v>236.95</v>
      </c>
      <c r="AB200" s="16">
        <v>999.99</v>
      </c>
      <c r="AC200" s="22">
        <v>304.04000000000002</v>
      </c>
      <c r="AD200" s="22">
        <v>308.38</v>
      </c>
    </row>
    <row r="201" spans="1:30" x14ac:dyDescent="0.2">
      <c r="A201" s="9">
        <v>41322</v>
      </c>
      <c r="B201" s="10" t="s">
        <v>575</v>
      </c>
      <c r="C201" s="11" t="s">
        <v>576</v>
      </c>
      <c r="D201" s="11" t="s">
        <v>577</v>
      </c>
      <c r="E201" s="10" t="s">
        <v>37</v>
      </c>
      <c r="F201" s="10" t="s">
        <v>75</v>
      </c>
      <c r="G201" s="10" t="s">
        <v>39</v>
      </c>
      <c r="H201" s="10" t="s">
        <v>47</v>
      </c>
      <c r="I201" s="10" t="s">
        <v>41</v>
      </c>
      <c r="J201" s="10" t="s">
        <v>48</v>
      </c>
      <c r="K201" s="18">
        <v>999.99</v>
      </c>
      <c r="L201" s="18">
        <v>999.99</v>
      </c>
      <c r="M201" s="18">
        <v>999.99</v>
      </c>
      <c r="N201" s="18">
        <v>999.99</v>
      </c>
      <c r="O201" s="18">
        <v>999.99</v>
      </c>
      <c r="P201" s="18">
        <v>999.99</v>
      </c>
      <c r="Q201" s="17">
        <v>999.99</v>
      </c>
      <c r="R201" s="17">
        <v>999.99</v>
      </c>
      <c r="S201" s="17">
        <v>999.99</v>
      </c>
      <c r="T201" s="17">
        <v>999.99</v>
      </c>
      <c r="U201" s="17">
        <v>999.99</v>
      </c>
      <c r="V201" s="17">
        <v>999.99</v>
      </c>
      <c r="W201" s="17">
        <v>999.99</v>
      </c>
      <c r="X201" s="17">
        <v>999.99</v>
      </c>
      <c r="Y201" s="17">
        <v>999.99</v>
      </c>
      <c r="Z201" s="24">
        <v>999.99</v>
      </c>
      <c r="AA201" s="24">
        <v>999.99</v>
      </c>
      <c r="AB201" s="16">
        <v>999.99</v>
      </c>
      <c r="AC201" s="22">
        <v>999.99</v>
      </c>
      <c r="AD201" s="22">
        <v>999.99</v>
      </c>
    </row>
    <row r="202" spans="1:30" x14ac:dyDescent="0.2">
      <c r="A202" s="9">
        <v>41322</v>
      </c>
      <c r="B202" s="10" t="s">
        <v>578</v>
      </c>
      <c r="C202" s="11" t="s">
        <v>579</v>
      </c>
      <c r="D202" s="11" t="s">
        <v>577</v>
      </c>
      <c r="E202" s="10" t="s">
        <v>37</v>
      </c>
      <c r="F202" s="10" t="s">
        <v>75</v>
      </c>
      <c r="G202" s="10" t="s">
        <v>39</v>
      </c>
      <c r="H202" s="10" t="s">
        <v>47</v>
      </c>
      <c r="I202" s="10" t="s">
        <v>41</v>
      </c>
      <c r="J202" s="10" t="s">
        <v>48</v>
      </c>
      <c r="K202" s="18">
        <v>999.99</v>
      </c>
      <c r="L202" s="18">
        <v>999.99</v>
      </c>
      <c r="M202" s="18">
        <v>999.99</v>
      </c>
      <c r="N202" s="18">
        <v>999.99</v>
      </c>
      <c r="O202" s="18">
        <v>999.99</v>
      </c>
      <c r="P202" s="18">
        <v>999.99</v>
      </c>
      <c r="Q202" s="17">
        <v>999.99</v>
      </c>
      <c r="R202" s="17">
        <v>999.99</v>
      </c>
      <c r="S202" s="17">
        <v>999.99</v>
      </c>
      <c r="T202" s="17">
        <v>999.99</v>
      </c>
      <c r="U202" s="17">
        <v>999.99</v>
      </c>
      <c r="V202" s="17">
        <v>999.99</v>
      </c>
      <c r="W202" s="17">
        <v>999.99</v>
      </c>
      <c r="X202" s="17">
        <v>999.99</v>
      </c>
      <c r="Y202" s="17">
        <v>999.99</v>
      </c>
      <c r="Z202" s="24">
        <v>999.99</v>
      </c>
      <c r="AA202" s="24">
        <v>999.99</v>
      </c>
      <c r="AB202" s="16">
        <v>999.99</v>
      </c>
      <c r="AC202" s="22">
        <v>999.99</v>
      </c>
      <c r="AD202" s="22">
        <v>999.99</v>
      </c>
    </row>
    <row r="203" spans="1:30" x14ac:dyDescent="0.2">
      <c r="A203" s="9">
        <v>41322</v>
      </c>
      <c r="B203" s="10" t="s">
        <v>580</v>
      </c>
      <c r="C203" s="11" t="s">
        <v>581</v>
      </c>
      <c r="D203" s="11" t="s">
        <v>582</v>
      </c>
      <c r="E203" s="10" t="s">
        <v>37</v>
      </c>
      <c r="F203" s="10" t="s">
        <v>94</v>
      </c>
      <c r="G203" s="10" t="s">
        <v>39</v>
      </c>
      <c r="H203" s="10" t="s">
        <v>47</v>
      </c>
      <c r="I203" s="10" t="s">
        <v>41</v>
      </c>
      <c r="J203" s="10" t="s">
        <v>48</v>
      </c>
      <c r="K203" s="18">
        <v>999.99</v>
      </c>
      <c r="L203" s="18">
        <v>999.99</v>
      </c>
      <c r="M203" s="18">
        <v>113.56</v>
      </c>
      <c r="N203" s="18">
        <v>999.99</v>
      </c>
      <c r="O203" s="18">
        <v>999.99</v>
      </c>
      <c r="P203" s="18">
        <v>999.99</v>
      </c>
      <c r="Q203" s="17">
        <v>999.99</v>
      </c>
      <c r="R203" s="17">
        <v>999.99</v>
      </c>
      <c r="S203" s="17">
        <v>999.99</v>
      </c>
      <c r="T203" s="17">
        <v>999.99</v>
      </c>
      <c r="U203" s="17">
        <v>999.99</v>
      </c>
      <c r="V203" s="17">
        <v>999.99</v>
      </c>
      <c r="W203" s="17">
        <v>999.99</v>
      </c>
      <c r="X203" s="17">
        <v>139.37</v>
      </c>
      <c r="Y203" s="17">
        <v>123.86</v>
      </c>
      <c r="Z203" s="24">
        <v>119.22</v>
      </c>
      <c r="AA203" s="24">
        <v>118.79</v>
      </c>
      <c r="AB203" s="16">
        <v>999.99</v>
      </c>
      <c r="AC203" s="22">
        <v>186.59</v>
      </c>
      <c r="AD203" s="22">
        <v>185.32</v>
      </c>
    </row>
    <row r="204" spans="1:30" x14ac:dyDescent="0.2">
      <c r="A204" s="9">
        <v>41332</v>
      </c>
      <c r="B204" s="10" t="s">
        <v>583</v>
      </c>
      <c r="C204" s="11" t="s">
        <v>584</v>
      </c>
      <c r="D204" s="11" t="s">
        <v>585</v>
      </c>
      <c r="E204" s="10" t="s">
        <v>37</v>
      </c>
      <c r="F204" s="10" t="s">
        <v>38</v>
      </c>
      <c r="G204" s="10" t="s">
        <v>39</v>
      </c>
      <c r="H204" s="10" t="s">
        <v>47</v>
      </c>
      <c r="I204" s="10" t="s">
        <v>41</v>
      </c>
      <c r="J204" s="10" t="s">
        <v>48</v>
      </c>
      <c r="K204" s="18">
        <v>999.99</v>
      </c>
      <c r="L204" s="18">
        <v>999.99</v>
      </c>
      <c r="M204" s="18">
        <v>999.99</v>
      </c>
      <c r="N204" s="18">
        <v>999.99</v>
      </c>
      <c r="O204" s="18">
        <v>999.99</v>
      </c>
      <c r="P204" s="18">
        <v>999.99</v>
      </c>
      <c r="Q204" s="17">
        <v>999.99</v>
      </c>
      <c r="R204" s="17">
        <v>999.99</v>
      </c>
      <c r="S204" s="17">
        <v>999.99</v>
      </c>
      <c r="T204" s="17">
        <v>999.99</v>
      </c>
      <c r="U204" s="17">
        <v>999.99</v>
      </c>
      <c r="V204" s="17">
        <v>999.99</v>
      </c>
      <c r="W204" s="17">
        <v>999.99</v>
      </c>
      <c r="X204" s="17">
        <v>999.99</v>
      </c>
      <c r="Y204" s="17">
        <v>999.99</v>
      </c>
      <c r="Z204" s="24">
        <v>999.99</v>
      </c>
      <c r="AA204" s="24">
        <v>999.99</v>
      </c>
      <c r="AB204" s="16">
        <v>999.99</v>
      </c>
      <c r="AC204" s="22">
        <v>999.99</v>
      </c>
      <c r="AD204" s="22">
        <v>999.99</v>
      </c>
    </row>
    <row r="205" spans="1:30" x14ac:dyDescent="0.2">
      <c r="A205" s="9">
        <v>41335</v>
      </c>
      <c r="B205" s="10" t="s">
        <v>586</v>
      </c>
      <c r="C205" s="11" t="s">
        <v>587</v>
      </c>
      <c r="D205" s="11" t="s">
        <v>588</v>
      </c>
      <c r="E205" s="10" t="s">
        <v>37</v>
      </c>
      <c r="F205" s="10" t="s">
        <v>287</v>
      </c>
      <c r="G205" s="10" t="s">
        <v>39</v>
      </c>
      <c r="H205" s="10" t="s">
        <v>47</v>
      </c>
      <c r="I205" s="10" t="s">
        <v>41</v>
      </c>
      <c r="J205" s="10" t="s">
        <v>48</v>
      </c>
      <c r="K205" s="18">
        <v>999.99</v>
      </c>
      <c r="L205" s="18">
        <v>999.99</v>
      </c>
      <c r="M205" s="18">
        <v>999.99</v>
      </c>
      <c r="N205" s="18">
        <v>999.99</v>
      </c>
      <c r="O205" s="18">
        <v>999.99</v>
      </c>
      <c r="P205" s="18">
        <v>999.99</v>
      </c>
      <c r="Q205" s="17">
        <v>999.99</v>
      </c>
      <c r="R205" s="17">
        <v>999.99</v>
      </c>
      <c r="S205" s="17">
        <v>999.99</v>
      </c>
      <c r="T205" s="17">
        <v>999.99</v>
      </c>
      <c r="U205" s="17">
        <v>999.99</v>
      </c>
      <c r="V205" s="17">
        <v>451.52</v>
      </c>
      <c r="W205" s="17">
        <v>454.89</v>
      </c>
      <c r="X205" s="17">
        <v>999.99</v>
      </c>
      <c r="Y205" s="17">
        <v>999.99</v>
      </c>
      <c r="Z205" s="24">
        <v>339.11</v>
      </c>
      <c r="AA205" s="24">
        <v>345.27</v>
      </c>
      <c r="AB205" s="16">
        <v>999.99</v>
      </c>
      <c r="AC205" s="22">
        <v>999.99</v>
      </c>
      <c r="AD205" s="22">
        <v>430.97</v>
      </c>
    </row>
    <row r="206" spans="1:30" x14ac:dyDescent="0.2">
      <c r="A206" s="9">
        <v>41339</v>
      </c>
      <c r="B206" s="10" t="s">
        <v>589</v>
      </c>
      <c r="C206" s="11" t="s">
        <v>427</v>
      </c>
      <c r="D206" s="11" t="s">
        <v>590</v>
      </c>
      <c r="E206" s="10" t="s">
        <v>55</v>
      </c>
      <c r="F206" s="10" t="s">
        <v>60</v>
      </c>
      <c r="G206" s="10" t="s">
        <v>39</v>
      </c>
      <c r="H206" s="10" t="s">
        <v>47</v>
      </c>
      <c r="I206" s="10" t="s">
        <v>41</v>
      </c>
      <c r="J206" s="10" t="s">
        <v>48</v>
      </c>
      <c r="K206" s="18">
        <v>165.26</v>
      </c>
      <c r="L206" s="18">
        <v>999.99</v>
      </c>
      <c r="M206" s="18">
        <v>999.99</v>
      </c>
      <c r="N206" s="18">
        <v>999.99</v>
      </c>
      <c r="O206" s="18">
        <v>999.99</v>
      </c>
      <c r="P206" s="18">
        <v>498.54</v>
      </c>
      <c r="Q206" s="17">
        <v>360.65</v>
      </c>
      <c r="R206" s="17">
        <v>999.99</v>
      </c>
      <c r="S206" s="17">
        <v>999.99</v>
      </c>
      <c r="T206" s="17">
        <v>999.99</v>
      </c>
      <c r="U206" s="17">
        <v>203.3</v>
      </c>
      <c r="V206" s="17">
        <v>999.99</v>
      </c>
      <c r="W206" s="17">
        <v>999.99</v>
      </c>
      <c r="X206" s="17">
        <v>999.99</v>
      </c>
      <c r="Y206" s="17">
        <v>999.99</v>
      </c>
      <c r="Z206" s="24">
        <v>999.99</v>
      </c>
      <c r="AA206" s="24">
        <v>999.99</v>
      </c>
      <c r="AB206" s="16">
        <v>251.19</v>
      </c>
      <c r="AC206" s="22">
        <v>999.99</v>
      </c>
      <c r="AD206" s="22">
        <v>999.99</v>
      </c>
    </row>
    <row r="207" spans="1:30" x14ac:dyDescent="0.2">
      <c r="A207" s="9">
        <v>41345</v>
      </c>
      <c r="B207" s="10" t="s">
        <v>591</v>
      </c>
      <c r="C207" s="11" t="s">
        <v>592</v>
      </c>
      <c r="D207" s="11" t="s">
        <v>593</v>
      </c>
      <c r="E207" s="10" t="s">
        <v>55</v>
      </c>
      <c r="F207" s="10" t="s">
        <v>46</v>
      </c>
      <c r="G207" s="10" t="s">
        <v>39</v>
      </c>
      <c r="H207" s="10" t="s">
        <v>47</v>
      </c>
      <c r="I207" s="10" t="s">
        <v>41</v>
      </c>
      <c r="J207" s="10" t="s">
        <v>48</v>
      </c>
      <c r="K207" s="18">
        <v>999.99</v>
      </c>
      <c r="L207" s="18">
        <v>139.54</v>
      </c>
      <c r="M207" s="18">
        <v>128.51</v>
      </c>
      <c r="N207" s="18">
        <v>999.99</v>
      </c>
      <c r="O207" s="18">
        <v>999.99</v>
      </c>
      <c r="P207" s="18">
        <v>999.99</v>
      </c>
      <c r="Q207" s="17">
        <v>999.99</v>
      </c>
      <c r="R207" s="17">
        <v>999.99</v>
      </c>
      <c r="S207" s="17">
        <v>999.99</v>
      </c>
      <c r="T207" s="17">
        <v>999.99</v>
      </c>
      <c r="U207" s="17">
        <v>999.99</v>
      </c>
      <c r="V207" s="17">
        <v>207.3</v>
      </c>
      <c r="W207" s="17">
        <v>217.22</v>
      </c>
      <c r="X207" s="17">
        <v>180.38</v>
      </c>
      <c r="Y207" s="17">
        <v>173.35</v>
      </c>
      <c r="Z207" s="24">
        <v>153.55000000000001</v>
      </c>
      <c r="AA207" s="24">
        <v>158.72999999999999</v>
      </c>
      <c r="AB207" s="16">
        <v>999.99</v>
      </c>
      <c r="AC207" s="22">
        <v>212.68</v>
      </c>
      <c r="AD207" s="22">
        <v>237.88</v>
      </c>
    </row>
    <row r="208" spans="1:30" x14ac:dyDescent="0.2">
      <c r="A208" s="9">
        <v>41351</v>
      </c>
      <c r="B208" s="10" t="s">
        <v>594</v>
      </c>
      <c r="C208" s="11" t="s">
        <v>595</v>
      </c>
      <c r="D208" s="11" t="s">
        <v>596</v>
      </c>
      <c r="E208" s="10" t="s">
        <v>37</v>
      </c>
      <c r="F208" s="10" t="s">
        <v>46</v>
      </c>
      <c r="G208" s="10" t="s">
        <v>39</v>
      </c>
      <c r="H208" s="10" t="s">
        <v>47</v>
      </c>
      <c r="I208" s="10" t="s">
        <v>41</v>
      </c>
      <c r="J208" s="10" t="s">
        <v>48</v>
      </c>
      <c r="K208" s="18">
        <v>999.99</v>
      </c>
      <c r="L208" s="18">
        <v>999.99</v>
      </c>
      <c r="M208" s="18">
        <v>999.99</v>
      </c>
      <c r="N208" s="18">
        <v>999.99</v>
      </c>
      <c r="O208" s="18">
        <v>999.99</v>
      </c>
      <c r="P208" s="18">
        <v>999.99</v>
      </c>
      <c r="Q208" s="17">
        <v>999.99</v>
      </c>
      <c r="R208" s="17">
        <v>999.99</v>
      </c>
      <c r="S208" s="17">
        <v>999.99</v>
      </c>
      <c r="T208" s="17">
        <v>999.99</v>
      </c>
      <c r="U208" s="17">
        <v>999.99</v>
      </c>
      <c r="V208" s="17">
        <v>147.56</v>
      </c>
      <c r="W208" s="17">
        <v>182.56</v>
      </c>
      <c r="X208" s="17">
        <v>176.08</v>
      </c>
      <c r="Y208" s="17">
        <v>174.09</v>
      </c>
      <c r="Z208" s="24">
        <v>180.37</v>
      </c>
      <c r="AA208" s="24">
        <v>182.33</v>
      </c>
      <c r="AB208" s="16">
        <v>999.99</v>
      </c>
      <c r="AC208" s="22">
        <v>299.5</v>
      </c>
      <c r="AD208" s="22">
        <v>259.62</v>
      </c>
    </row>
    <row r="209" spans="1:30" x14ac:dyDescent="0.2">
      <c r="A209" s="9">
        <v>41339</v>
      </c>
      <c r="B209" s="10" t="s">
        <v>597</v>
      </c>
      <c r="C209" s="11" t="s">
        <v>598</v>
      </c>
      <c r="D209" s="11" t="s">
        <v>303</v>
      </c>
      <c r="E209" s="10" t="s">
        <v>55</v>
      </c>
      <c r="F209" s="10" t="s">
        <v>225</v>
      </c>
      <c r="G209" s="10" t="s">
        <v>39</v>
      </c>
      <c r="H209" s="10" t="s">
        <v>47</v>
      </c>
      <c r="I209" s="10" t="s">
        <v>41</v>
      </c>
      <c r="J209" s="10" t="s">
        <v>48</v>
      </c>
      <c r="K209" s="18">
        <v>999.99</v>
      </c>
      <c r="L209" s="18">
        <v>187.59</v>
      </c>
      <c r="M209" s="18">
        <v>999.99</v>
      </c>
      <c r="N209" s="18">
        <v>999.99</v>
      </c>
      <c r="O209" s="18">
        <v>999.99</v>
      </c>
      <c r="P209" s="18">
        <v>999.99</v>
      </c>
      <c r="Q209" s="17">
        <v>999.99</v>
      </c>
      <c r="R209" s="17">
        <v>999.99</v>
      </c>
      <c r="S209" s="17">
        <v>999.99</v>
      </c>
      <c r="T209" s="17">
        <v>999.99</v>
      </c>
      <c r="U209" s="17">
        <v>999.99</v>
      </c>
      <c r="V209" s="17">
        <v>999.99</v>
      </c>
      <c r="W209" s="17">
        <v>999.99</v>
      </c>
      <c r="X209" s="17">
        <v>325.52</v>
      </c>
      <c r="Y209" s="17">
        <v>227.43</v>
      </c>
      <c r="Z209" s="24">
        <v>143.63</v>
      </c>
      <c r="AA209" s="24">
        <v>187.44</v>
      </c>
      <c r="AB209" s="16">
        <v>999.99</v>
      </c>
      <c r="AC209" s="22">
        <v>178.6</v>
      </c>
      <c r="AD209" s="22">
        <v>167.35</v>
      </c>
    </row>
    <row r="210" spans="1:30" x14ac:dyDescent="0.2">
      <c r="A210" s="9">
        <v>41354</v>
      </c>
      <c r="B210" s="10" t="s">
        <v>599</v>
      </c>
      <c r="C210" s="11" t="s">
        <v>600</v>
      </c>
      <c r="D210" s="11" t="s">
        <v>601</v>
      </c>
      <c r="E210" s="10" t="s">
        <v>55</v>
      </c>
      <c r="F210" s="10" t="s">
        <v>88</v>
      </c>
      <c r="G210" s="10" t="s">
        <v>39</v>
      </c>
      <c r="H210" s="10" t="s">
        <v>47</v>
      </c>
      <c r="I210" s="10" t="s">
        <v>41</v>
      </c>
      <c r="J210" s="10" t="s">
        <v>48</v>
      </c>
      <c r="K210" s="18">
        <v>999.99</v>
      </c>
      <c r="L210" s="18">
        <v>999.99</v>
      </c>
      <c r="M210" s="18">
        <v>999.99</v>
      </c>
      <c r="N210" s="18">
        <v>999.99</v>
      </c>
      <c r="O210" s="18">
        <v>999.99</v>
      </c>
      <c r="P210" s="18">
        <v>528.36</v>
      </c>
      <c r="Q210" s="17">
        <v>999.99</v>
      </c>
      <c r="R210" s="17">
        <v>999.99</v>
      </c>
      <c r="S210" s="17">
        <v>999.99</v>
      </c>
      <c r="T210" s="17">
        <v>999.99</v>
      </c>
      <c r="U210" s="17">
        <v>421.25</v>
      </c>
      <c r="V210" s="17">
        <v>999.99</v>
      </c>
      <c r="W210" s="17">
        <v>999.99</v>
      </c>
      <c r="X210" s="17">
        <v>999.99</v>
      </c>
      <c r="Y210" s="17">
        <v>999.99</v>
      </c>
      <c r="Z210" s="24">
        <v>999.99</v>
      </c>
      <c r="AA210" s="24">
        <v>999.99</v>
      </c>
      <c r="AB210" s="16">
        <v>999.99</v>
      </c>
      <c r="AC210" s="22">
        <v>999.99</v>
      </c>
      <c r="AD210" s="22">
        <v>999.99</v>
      </c>
    </row>
    <row r="211" spans="1:30" x14ac:dyDescent="0.2">
      <c r="A211" s="9">
        <v>41357</v>
      </c>
      <c r="B211" s="10" t="s">
        <v>602</v>
      </c>
      <c r="C211" s="11" t="s">
        <v>603</v>
      </c>
      <c r="D211" s="11" t="s">
        <v>604</v>
      </c>
      <c r="E211" s="10" t="s">
        <v>55</v>
      </c>
      <c r="F211" s="10" t="s">
        <v>46</v>
      </c>
      <c r="G211" s="10" t="s">
        <v>39</v>
      </c>
      <c r="H211" s="10" t="s">
        <v>47</v>
      </c>
      <c r="I211" s="10" t="s">
        <v>41</v>
      </c>
      <c r="J211" s="10" t="s">
        <v>48</v>
      </c>
      <c r="K211" s="18">
        <v>999.99</v>
      </c>
      <c r="L211" s="18">
        <v>427.5</v>
      </c>
      <c r="M211" s="18">
        <v>322.83</v>
      </c>
      <c r="N211" s="18">
        <v>999.99</v>
      </c>
      <c r="O211" s="18">
        <v>999.99</v>
      </c>
      <c r="P211" s="18">
        <v>999.99</v>
      </c>
      <c r="Q211" s="17">
        <v>999.99</v>
      </c>
      <c r="R211" s="17">
        <v>999.99</v>
      </c>
      <c r="S211" s="17">
        <v>999.99</v>
      </c>
      <c r="T211" s="17">
        <v>999.99</v>
      </c>
      <c r="U211" s="17">
        <v>999.99</v>
      </c>
      <c r="V211" s="17">
        <v>588.36</v>
      </c>
      <c r="W211" s="17">
        <v>557.35</v>
      </c>
      <c r="X211" s="17">
        <v>778.94</v>
      </c>
      <c r="Y211" s="17">
        <v>621.19000000000005</v>
      </c>
      <c r="Z211" s="24">
        <v>999.99</v>
      </c>
      <c r="AA211" s="24">
        <v>999.99</v>
      </c>
      <c r="AB211" s="16">
        <v>999.99</v>
      </c>
      <c r="AC211" s="22">
        <v>999.99</v>
      </c>
      <c r="AD211" s="22">
        <v>999.99</v>
      </c>
    </row>
    <row r="212" spans="1:30" x14ac:dyDescent="0.2">
      <c r="A212" s="9">
        <v>41360</v>
      </c>
      <c r="B212" s="10" t="s">
        <v>605</v>
      </c>
      <c r="C212" s="11" t="s">
        <v>317</v>
      </c>
      <c r="D212" s="11" t="s">
        <v>309</v>
      </c>
      <c r="E212" s="10" t="s">
        <v>55</v>
      </c>
      <c r="F212" s="10" t="s">
        <v>75</v>
      </c>
      <c r="G212" s="10" t="s">
        <v>39</v>
      </c>
      <c r="H212" s="10" t="s">
        <v>47</v>
      </c>
      <c r="I212" s="10" t="s">
        <v>41</v>
      </c>
      <c r="J212" s="10" t="s">
        <v>48</v>
      </c>
      <c r="K212" s="18">
        <v>999.99</v>
      </c>
      <c r="L212" s="18">
        <v>177.3</v>
      </c>
      <c r="M212" s="18">
        <v>999.99</v>
      </c>
      <c r="N212" s="18">
        <v>999.99</v>
      </c>
      <c r="O212" s="18">
        <v>999.99</v>
      </c>
      <c r="P212" s="18">
        <v>999.99</v>
      </c>
      <c r="Q212" s="17">
        <v>999.99</v>
      </c>
      <c r="R212" s="17">
        <v>999.99</v>
      </c>
      <c r="S212" s="17">
        <v>999.99</v>
      </c>
      <c r="T212" s="17">
        <v>999.99</v>
      </c>
      <c r="U212" s="17">
        <v>999.99</v>
      </c>
      <c r="V212" s="17">
        <v>999.99</v>
      </c>
      <c r="W212" s="17">
        <v>999.99</v>
      </c>
      <c r="X212" s="17">
        <v>377.21</v>
      </c>
      <c r="Y212" s="17">
        <v>254.71</v>
      </c>
      <c r="Z212" s="24">
        <v>188.5</v>
      </c>
      <c r="AA212" s="24">
        <v>189.04</v>
      </c>
      <c r="AB212" s="16">
        <v>999.99</v>
      </c>
      <c r="AC212" s="22">
        <v>278.81</v>
      </c>
      <c r="AD212" s="22">
        <v>261.17</v>
      </c>
    </row>
    <row r="213" spans="1:30" x14ac:dyDescent="0.2">
      <c r="A213" s="9">
        <v>41356</v>
      </c>
      <c r="B213" s="10" t="s">
        <v>606</v>
      </c>
      <c r="C213" s="11" t="s">
        <v>592</v>
      </c>
      <c r="D213" s="11" t="s">
        <v>607</v>
      </c>
      <c r="E213" s="10" t="s">
        <v>55</v>
      </c>
      <c r="F213" s="10" t="s">
        <v>94</v>
      </c>
      <c r="G213" s="10" t="s">
        <v>39</v>
      </c>
      <c r="H213" s="10" t="s">
        <v>47</v>
      </c>
      <c r="I213" s="10" t="s">
        <v>41</v>
      </c>
      <c r="J213" s="10" t="s">
        <v>48</v>
      </c>
      <c r="K213" s="18">
        <v>999.99</v>
      </c>
      <c r="L213" s="18">
        <v>999.99</v>
      </c>
      <c r="M213" s="18">
        <v>999.99</v>
      </c>
      <c r="N213" s="18">
        <v>999.99</v>
      </c>
      <c r="O213" s="18">
        <v>999.99</v>
      </c>
      <c r="P213" s="18">
        <v>999.99</v>
      </c>
      <c r="Q213" s="17">
        <v>999.99</v>
      </c>
      <c r="R213" s="17">
        <v>999.99</v>
      </c>
      <c r="S213" s="17">
        <v>999.99</v>
      </c>
      <c r="T213" s="17">
        <v>999.99</v>
      </c>
      <c r="U213" s="17">
        <v>999.99</v>
      </c>
      <c r="V213" s="17">
        <v>999.99</v>
      </c>
      <c r="W213" s="17">
        <v>999.99</v>
      </c>
      <c r="X213" s="17">
        <v>999.99</v>
      </c>
      <c r="Y213" s="17">
        <v>999.99</v>
      </c>
      <c r="Z213" s="24">
        <v>999.99</v>
      </c>
      <c r="AA213" s="24">
        <v>999.99</v>
      </c>
      <c r="AB213" s="16">
        <v>999.99</v>
      </c>
      <c r="AC213" s="22">
        <v>999.99</v>
      </c>
      <c r="AD213" s="22">
        <v>999.99</v>
      </c>
    </row>
    <row r="214" spans="1:30" x14ac:dyDescent="0.2">
      <c r="A214" s="9">
        <v>41490</v>
      </c>
      <c r="B214" s="10" t="s">
        <v>608</v>
      </c>
      <c r="C214" s="11" t="s">
        <v>568</v>
      </c>
      <c r="D214" s="11" t="s">
        <v>609</v>
      </c>
      <c r="E214" s="10" t="s">
        <v>55</v>
      </c>
      <c r="F214" s="10" t="s">
        <v>75</v>
      </c>
      <c r="G214" s="10" t="s">
        <v>39</v>
      </c>
      <c r="H214" s="10" t="s">
        <v>47</v>
      </c>
      <c r="I214" s="10" t="s">
        <v>41</v>
      </c>
      <c r="J214" s="10" t="s">
        <v>48</v>
      </c>
      <c r="K214" s="18">
        <v>999.99</v>
      </c>
      <c r="L214" s="18">
        <v>181.46</v>
      </c>
      <c r="M214" s="18">
        <v>999.99</v>
      </c>
      <c r="N214" s="18">
        <v>999.99</v>
      </c>
      <c r="O214" s="18">
        <v>999.99</v>
      </c>
      <c r="P214" s="18">
        <v>999.99</v>
      </c>
      <c r="Q214" s="17">
        <v>999.99</v>
      </c>
      <c r="R214" s="17">
        <v>999.99</v>
      </c>
      <c r="S214" s="17">
        <v>999.99</v>
      </c>
      <c r="T214" s="17">
        <v>999.99</v>
      </c>
      <c r="U214" s="17">
        <v>999.99</v>
      </c>
      <c r="V214" s="17">
        <v>999.99</v>
      </c>
      <c r="W214" s="17">
        <v>999.99</v>
      </c>
      <c r="X214" s="17">
        <v>234.93</v>
      </c>
      <c r="Y214" s="17">
        <v>200.87</v>
      </c>
      <c r="Z214" s="24">
        <v>177.68</v>
      </c>
      <c r="AA214" s="24">
        <v>188.81</v>
      </c>
      <c r="AB214" s="16">
        <v>999.99</v>
      </c>
      <c r="AC214" s="22">
        <v>194.74</v>
      </c>
      <c r="AD214" s="22">
        <v>200.04</v>
      </c>
    </row>
    <row r="215" spans="1:30" x14ac:dyDescent="0.2">
      <c r="A215" s="9">
        <v>41385</v>
      </c>
      <c r="B215" s="10" t="s">
        <v>610</v>
      </c>
      <c r="C215" s="11" t="s">
        <v>611</v>
      </c>
      <c r="D215" s="11" t="s">
        <v>612</v>
      </c>
      <c r="E215" s="10" t="s">
        <v>55</v>
      </c>
      <c r="F215" s="10" t="s">
        <v>287</v>
      </c>
      <c r="G215" s="10" t="s">
        <v>39</v>
      </c>
      <c r="H215" s="10" t="s">
        <v>47</v>
      </c>
      <c r="I215" s="10" t="s">
        <v>41</v>
      </c>
      <c r="J215" s="10" t="s">
        <v>48</v>
      </c>
      <c r="K215" s="18">
        <v>999.99</v>
      </c>
      <c r="L215" s="18">
        <v>999.99</v>
      </c>
      <c r="M215" s="18">
        <v>125.58</v>
      </c>
      <c r="N215" s="18">
        <v>999.99</v>
      </c>
      <c r="O215" s="18">
        <v>999.99</v>
      </c>
      <c r="P215" s="18">
        <v>999.99</v>
      </c>
      <c r="Q215" s="17">
        <v>999.99</v>
      </c>
      <c r="R215" s="17">
        <v>999.99</v>
      </c>
      <c r="S215" s="17">
        <v>999.99</v>
      </c>
      <c r="T215" s="17">
        <v>999.99</v>
      </c>
      <c r="U215" s="17">
        <v>999.99</v>
      </c>
      <c r="V215" s="17">
        <v>128.94999999999999</v>
      </c>
      <c r="W215" s="17">
        <v>999.99</v>
      </c>
      <c r="X215" s="17">
        <v>173.98</v>
      </c>
      <c r="Y215" s="17">
        <v>165.52</v>
      </c>
      <c r="Z215" s="24">
        <v>999.99</v>
      </c>
      <c r="AA215" s="24">
        <v>999.99</v>
      </c>
      <c r="AB215" s="16">
        <v>999.99</v>
      </c>
      <c r="AC215" s="22">
        <v>217.38</v>
      </c>
      <c r="AD215" s="22">
        <v>205.87</v>
      </c>
    </row>
    <row r="216" spans="1:30" x14ac:dyDescent="0.2">
      <c r="A216" s="9">
        <v>41384</v>
      </c>
      <c r="B216" s="10" t="s">
        <v>613</v>
      </c>
      <c r="C216" s="11" t="s">
        <v>614</v>
      </c>
      <c r="D216" s="11" t="s">
        <v>615</v>
      </c>
      <c r="E216" s="10" t="s">
        <v>37</v>
      </c>
      <c r="F216" s="10" t="s">
        <v>46</v>
      </c>
      <c r="G216" s="10" t="s">
        <v>39</v>
      </c>
      <c r="H216" s="10" t="s">
        <v>47</v>
      </c>
      <c r="I216" s="10" t="s">
        <v>41</v>
      </c>
      <c r="J216" s="10" t="s">
        <v>48</v>
      </c>
      <c r="K216" s="18">
        <v>999.99</v>
      </c>
      <c r="L216" s="18">
        <v>999.99</v>
      </c>
      <c r="M216" s="18">
        <v>999.99</v>
      </c>
      <c r="N216" s="18">
        <v>999.99</v>
      </c>
      <c r="O216" s="18">
        <v>999.99</v>
      </c>
      <c r="P216" s="18">
        <v>999.99</v>
      </c>
      <c r="Q216" s="17">
        <v>999.99</v>
      </c>
      <c r="R216" s="17">
        <v>999.99</v>
      </c>
      <c r="S216" s="17">
        <v>999.99</v>
      </c>
      <c r="T216" s="17">
        <v>999.99</v>
      </c>
      <c r="U216" s="17">
        <v>999.99</v>
      </c>
      <c r="V216" s="17">
        <v>999.99</v>
      </c>
      <c r="W216" s="17">
        <v>120.34</v>
      </c>
      <c r="X216" s="17">
        <v>139.86000000000001</v>
      </c>
      <c r="Y216" s="17">
        <v>160.30000000000001</v>
      </c>
      <c r="Z216" s="24">
        <v>93.56</v>
      </c>
      <c r="AA216" s="24">
        <v>107.54</v>
      </c>
      <c r="AB216" s="16">
        <v>999.99</v>
      </c>
      <c r="AC216" s="22">
        <v>185.88</v>
      </c>
      <c r="AD216" s="22">
        <v>149.69</v>
      </c>
    </row>
    <row r="217" spans="1:30" x14ac:dyDescent="0.2">
      <c r="A217" s="9">
        <v>41122</v>
      </c>
      <c r="B217" s="10" t="s">
        <v>616</v>
      </c>
      <c r="C217" s="11" t="s">
        <v>617</v>
      </c>
      <c r="D217" s="11" t="s">
        <v>618</v>
      </c>
      <c r="E217" s="10" t="s">
        <v>37</v>
      </c>
      <c r="F217" s="10" t="s">
        <v>75</v>
      </c>
      <c r="G217" s="10" t="s">
        <v>39</v>
      </c>
      <c r="H217" s="10" t="s">
        <v>47</v>
      </c>
      <c r="I217" s="10" t="s">
        <v>41</v>
      </c>
      <c r="J217" s="10" t="s">
        <v>42</v>
      </c>
      <c r="K217" s="18">
        <v>999.99</v>
      </c>
      <c r="L217" s="18">
        <v>453.07</v>
      </c>
      <c r="M217" s="18">
        <v>999.99</v>
      </c>
      <c r="N217" s="18">
        <v>999.99</v>
      </c>
      <c r="O217" s="18">
        <v>999.99</v>
      </c>
      <c r="P217" s="18">
        <v>999.99</v>
      </c>
      <c r="Q217" s="17">
        <v>999.99</v>
      </c>
      <c r="R217" s="17">
        <v>999.99</v>
      </c>
      <c r="S217" s="17">
        <v>999.99</v>
      </c>
      <c r="T217" s="17">
        <v>999.99</v>
      </c>
      <c r="U217" s="17">
        <v>999.99</v>
      </c>
      <c r="V217" s="17">
        <v>999.99</v>
      </c>
      <c r="W217" s="17">
        <v>999.99</v>
      </c>
      <c r="X217" s="17">
        <v>999.99</v>
      </c>
      <c r="Y217" s="17">
        <v>999.99</v>
      </c>
      <c r="Z217" s="24">
        <v>999.99</v>
      </c>
      <c r="AA217" s="24">
        <v>332.84</v>
      </c>
      <c r="AB217" s="16">
        <v>999.99</v>
      </c>
      <c r="AC217" s="22">
        <v>999.99</v>
      </c>
      <c r="AD217" s="22">
        <v>999.99</v>
      </c>
    </row>
    <row r="218" spans="1:30" x14ac:dyDescent="0.2">
      <c r="A218" s="9">
        <v>41131</v>
      </c>
      <c r="B218" s="10" t="s">
        <v>619</v>
      </c>
      <c r="C218" s="11" t="s">
        <v>103</v>
      </c>
      <c r="D218" s="11" t="s">
        <v>620</v>
      </c>
      <c r="E218" s="10" t="s">
        <v>37</v>
      </c>
      <c r="F218" s="10" t="s">
        <v>75</v>
      </c>
      <c r="G218" s="10" t="s">
        <v>39</v>
      </c>
      <c r="H218" s="10" t="s">
        <v>47</v>
      </c>
      <c r="I218" s="10" t="s">
        <v>41</v>
      </c>
      <c r="J218" s="10" t="s">
        <v>42</v>
      </c>
      <c r="K218" s="18">
        <v>999.99</v>
      </c>
      <c r="L218" s="18">
        <v>303.27</v>
      </c>
      <c r="M218" s="18">
        <v>264.47000000000003</v>
      </c>
      <c r="N218" s="18">
        <v>999.99</v>
      </c>
      <c r="O218" s="18">
        <v>999.99</v>
      </c>
      <c r="P218" s="18">
        <v>999.99</v>
      </c>
      <c r="Q218" s="17">
        <v>999.99</v>
      </c>
      <c r="R218" s="17">
        <v>999.99</v>
      </c>
      <c r="S218" s="17">
        <v>999.99</v>
      </c>
      <c r="T218" s="17">
        <v>999.99</v>
      </c>
      <c r="U218" s="17">
        <v>999.99</v>
      </c>
      <c r="V218" s="17">
        <v>999.99</v>
      </c>
      <c r="W218" s="17">
        <v>999.99</v>
      </c>
      <c r="X218" s="17">
        <v>285.22000000000003</v>
      </c>
      <c r="Y218" s="17">
        <v>284.64</v>
      </c>
      <c r="Z218" s="24">
        <v>298.58</v>
      </c>
      <c r="AA218" s="24">
        <v>279.62</v>
      </c>
      <c r="AB218" s="16">
        <v>999.99</v>
      </c>
      <c r="AC218" s="22">
        <v>324.85000000000002</v>
      </c>
      <c r="AD218" s="22">
        <v>325.26</v>
      </c>
    </row>
    <row r="219" spans="1:30" x14ac:dyDescent="0.2">
      <c r="A219" s="9">
        <v>41387</v>
      </c>
      <c r="B219" s="10" t="s">
        <v>621</v>
      </c>
      <c r="C219" s="11" t="s">
        <v>622</v>
      </c>
      <c r="D219" s="11" t="s">
        <v>623</v>
      </c>
      <c r="E219" s="10" t="s">
        <v>37</v>
      </c>
      <c r="F219" s="10" t="s">
        <v>46</v>
      </c>
      <c r="G219" s="10" t="s">
        <v>39</v>
      </c>
      <c r="H219" s="10" t="s">
        <v>47</v>
      </c>
      <c r="I219" s="10" t="s">
        <v>41</v>
      </c>
      <c r="J219" s="10" t="s">
        <v>48</v>
      </c>
      <c r="K219" s="18">
        <v>999.99</v>
      </c>
      <c r="L219" s="18">
        <v>999.99</v>
      </c>
      <c r="M219" s="18">
        <v>230.8</v>
      </c>
      <c r="N219" s="18">
        <v>999.99</v>
      </c>
      <c r="O219" s="18">
        <v>999.99</v>
      </c>
      <c r="P219" s="18">
        <v>999.99</v>
      </c>
      <c r="Q219" s="17">
        <v>999.99</v>
      </c>
      <c r="R219" s="17">
        <v>999.99</v>
      </c>
      <c r="S219" s="17">
        <v>999.99</v>
      </c>
      <c r="T219" s="17">
        <v>999.99</v>
      </c>
      <c r="U219" s="17">
        <v>999.99</v>
      </c>
      <c r="V219" s="17">
        <v>170.3</v>
      </c>
      <c r="W219" s="17">
        <v>174.74</v>
      </c>
      <c r="X219" s="17">
        <v>999.99</v>
      </c>
      <c r="Y219" s="17">
        <v>203.63</v>
      </c>
      <c r="Z219" s="24">
        <v>194.75</v>
      </c>
      <c r="AA219" s="24">
        <v>165.45</v>
      </c>
      <c r="AB219" s="16">
        <v>999.99</v>
      </c>
      <c r="AC219" s="22">
        <v>251.66</v>
      </c>
      <c r="AD219" s="22">
        <v>277.67</v>
      </c>
    </row>
    <row r="220" spans="1:30" x14ac:dyDescent="0.2">
      <c r="A220" s="9">
        <v>41388</v>
      </c>
      <c r="B220" s="10" t="s">
        <v>624</v>
      </c>
      <c r="C220" s="11" t="s">
        <v>414</v>
      </c>
      <c r="D220" s="11" t="s">
        <v>625</v>
      </c>
      <c r="E220" s="10" t="s">
        <v>37</v>
      </c>
      <c r="F220" s="10" t="s">
        <v>68</v>
      </c>
      <c r="G220" s="10" t="s">
        <v>39</v>
      </c>
      <c r="H220" s="10" t="s">
        <v>47</v>
      </c>
      <c r="I220" s="10" t="s">
        <v>41</v>
      </c>
      <c r="J220" s="10" t="s">
        <v>48</v>
      </c>
      <c r="K220" s="18">
        <v>999.99</v>
      </c>
      <c r="L220" s="18">
        <v>999.99</v>
      </c>
      <c r="M220" s="18">
        <v>999.99</v>
      </c>
      <c r="N220" s="18">
        <v>999.99</v>
      </c>
      <c r="O220" s="18">
        <v>999.99</v>
      </c>
      <c r="P220" s="18">
        <v>999.99</v>
      </c>
      <c r="Q220" s="17">
        <v>999.99</v>
      </c>
      <c r="R220" s="17">
        <v>999.99</v>
      </c>
      <c r="S220" s="17">
        <v>999.99</v>
      </c>
      <c r="T220" s="17">
        <v>999.99</v>
      </c>
      <c r="U220" s="17">
        <v>999.99</v>
      </c>
      <c r="V220" s="17">
        <v>999.99</v>
      </c>
      <c r="W220" s="17">
        <v>999.99</v>
      </c>
      <c r="X220" s="17">
        <v>999.99</v>
      </c>
      <c r="Y220" s="17">
        <v>999.99</v>
      </c>
      <c r="Z220" s="24">
        <v>999.99</v>
      </c>
      <c r="AA220" s="24">
        <v>999.99</v>
      </c>
      <c r="AB220" s="16">
        <v>999.99</v>
      </c>
      <c r="AC220" s="22">
        <v>999.99</v>
      </c>
      <c r="AD220" s="22">
        <v>999.99</v>
      </c>
    </row>
    <row r="221" spans="1:30" x14ac:dyDescent="0.2">
      <c r="A221" s="9">
        <v>41382</v>
      </c>
      <c r="B221" s="10" t="s">
        <v>626</v>
      </c>
      <c r="C221" s="11" t="s">
        <v>370</v>
      </c>
      <c r="D221" s="11" t="s">
        <v>627</v>
      </c>
      <c r="E221" s="10" t="s">
        <v>55</v>
      </c>
      <c r="F221" s="10" t="s">
        <v>98</v>
      </c>
      <c r="G221" s="10" t="s">
        <v>39</v>
      </c>
      <c r="H221" s="10" t="s">
        <v>47</v>
      </c>
      <c r="I221" s="10" t="s">
        <v>41</v>
      </c>
      <c r="J221" s="10" t="s">
        <v>48</v>
      </c>
      <c r="K221" s="18">
        <v>176.71</v>
      </c>
      <c r="L221" s="18">
        <v>999.99</v>
      </c>
      <c r="M221" s="18">
        <v>999.99</v>
      </c>
      <c r="N221" s="18">
        <v>999.99</v>
      </c>
      <c r="O221" s="18">
        <v>999.99</v>
      </c>
      <c r="P221" s="18">
        <v>999.99</v>
      </c>
      <c r="Q221" s="17">
        <v>290.24</v>
      </c>
      <c r="R221" s="17">
        <v>999.99</v>
      </c>
      <c r="S221" s="17">
        <v>999.99</v>
      </c>
      <c r="T221" s="17">
        <v>999.99</v>
      </c>
      <c r="U221" s="17">
        <v>999.99</v>
      </c>
      <c r="V221" s="17">
        <v>999.99</v>
      </c>
      <c r="W221" s="17">
        <v>999.99</v>
      </c>
      <c r="X221" s="17">
        <v>999.99</v>
      </c>
      <c r="Y221" s="17">
        <v>999.99</v>
      </c>
      <c r="Z221" s="24">
        <v>999.99</v>
      </c>
      <c r="AA221" s="24">
        <v>999.99</v>
      </c>
      <c r="AB221" s="16">
        <v>305.45</v>
      </c>
      <c r="AC221" s="22">
        <v>999.99</v>
      </c>
      <c r="AD221" s="22">
        <v>999.99</v>
      </c>
    </row>
    <row r="222" spans="1:30" x14ac:dyDescent="0.2">
      <c r="A222" s="9">
        <v>41403</v>
      </c>
      <c r="B222" s="10" t="s">
        <v>628</v>
      </c>
      <c r="C222" s="11" t="s">
        <v>629</v>
      </c>
      <c r="D222" s="11" t="s">
        <v>630</v>
      </c>
      <c r="E222" s="10" t="s">
        <v>55</v>
      </c>
      <c r="F222" s="10" t="s">
        <v>98</v>
      </c>
      <c r="G222" s="10" t="s">
        <v>39</v>
      </c>
      <c r="H222" s="10" t="s">
        <v>47</v>
      </c>
      <c r="I222" s="10" t="s">
        <v>41</v>
      </c>
      <c r="J222" s="10" t="s">
        <v>48</v>
      </c>
      <c r="K222" s="18">
        <v>143.15</v>
      </c>
      <c r="L222" s="18">
        <v>999.99</v>
      </c>
      <c r="M222" s="18">
        <v>999.99</v>
      </c>
      <c r="N222" s="18">
        <v>999.99</v>
      </c>
      <c r="O222" s="18">
        <v>999.99</v>
      </c>
      <c r="P222" s="18">
        <v>156.08000000000001</v>
      </c>
      <c r="Q222" s="17">
        <v>241.51</v>
      </c>
      <c r="R222" s="17">
        <v>999.99</v>
      </c>
      <c r="S222" s="17">
        <v>999.99</v>
      </c>
      <c r="T222" s="17">
        <v>999.99</v>
      </c>
      <c r="U222" s="17">
        <v>234.76</v>
      </c>
      <c r="V222" s="17">
        <v>999.99</v>
      </c>
      <c r="W222" s="17">
        <v>999.99</v>
      </c>
      <c r="X222" s="17">
        <v>999.99</v>
      </c>
      <c r="Y222" s="17">
        <v>999.99</v>
      </c>
      <c r="Z222" s="24">
        <v>999.99</v>
      </c>
      <c r="AA222" s="24">
        <v>999.99</v>
      </c>
      <c r="AB222" s="16">
        <v>242.99</v>
      </c>
      <c r="AC222" s="22">
        <v>999.99</v>
      </c>
      <c r="AD222" s="22">
        <v>999.99</v>
      </c>
    </row>
    <row r="223" spans="1:30" x14ac:dyDescent="0.2">
      <c r="A223" s="9">
        <v>41522</v>
      </c>
      <c r="B223" s="10" t="s">
        <v>631</v>
      </c>
      <c r="C223" s="11" t="s">
        <v>632</v>
      </c>
      <c r="D223" s="11" t="s">
        <v>340</v>
      </c>
      <c r="E223" s="10" t="s">
        <v>55</v>
      </c>
      <c r="F223" s="10" t="s">
        <v>225</v>
      </c>
      <c r="G223" s="10" t="s">
        <v>39</v>
      </c>
      <c r="H223" s="10" t="s">
        <v>47</v>
      </c>
      <c r="I223" s="10" t="s">
        <v>41</v>
      </c>
      <c r="J223" s="10" t="s">
        <v>48</v>
      </c>
      <c r="K223" s="18">
        <v>999.99</v>
      </c>
      <c r="L223" s="18">
        <v>287.2</v>
      </c>
      <c r="M223" s="18">
        <v>240.68</v>
      </c>
      <c r="N223" s="18">
        <v>999.99</v>
      </c>
      <c r="O223" s="18">
        <v>999.99</v>
      </c>
      <c r="P223" s="18">
        <v>999.99</v>
      </c>
      <c r="Q223" s="17">
        <v>999.99</v>
      </c>
      <c r="R223" s="17">
        <v>999.99</v>
      </c>
      <c r="S223" s="17">
        <v>999.99</v>
      </c>
      <c r="T223" s="17">
        <v>999.99</v>
      </c>
      <c r="U223" s="17">
        <v>999.99</v>
      </c>
      <c r="V223" s="17">
        <v>999.99</v>
      </c>
      <c r="W223" s="17">
        <v>999.99</v>
      </c>
      <c r="X223" s="17">
        <v>435.55</v>
      </c>
      <c r="Y223" s="17">
        <v>316.14999999999998</v>
      </c>
      <c r="Z223" s="24">
        <v>264.72000000000003</v>
      </c>
      <c r="AA223" s="24">
        <v>306.63</v>
      </c>
      <c r="AB223" s="16">
        <v>999.99</v>
      </c>
      <c r="AC223" s="22">
        <v>318.95</v>
      </c>
      <c r="AD223" s="22">
        <v>305.27999999999997</v>
      </c>
    </row>
    <row r="224" spans="1:30" x14ac:dyDescent="0.2">
      <c r="A224" s="9">
        <v>41423</v>
      </c>
      <c r="B224" s="10" t="s">
        <v>633</v>
      </c>
      <c r="C224" s="11" t="s">
        <v>634</v>
      </c>
      <c r="D224" s="11" t="s">
        <v>635</v>
      </c>
      <c r="E224" s="10" t="s">
        <v>37</v>
      </c>
      <c r="F224" s="10" t="s">
        <v>75</v>
      </c>
      <c r="G224" s="10" t="s">
        <v>39</v>
      </c>
      <c r="H224" s="10" t="s">
        <v>47</v>
      </c>
      <c r="I224" s="10" t="s">
        <v>41</v>
      </c>
      <c r="J224" s="10" t="s">
        <v>48</v>
      </c>
      <c r="K224" s="18">
        <v>999.99</v>
      </c>
      <c r="L224" s="18">
        <v>999.99</v>
      </c>
      <c r="M224" s="18">
        <v>999.99</v>
      </c>
      <c r="N224" s="18">
        <v>999.99</v>
      </c>
      <c r="O224" s="18">
        <v>999.99</v>
      </c>
      <c r="P224" s="18">
        <v>999.99</v>
      </c>
      <c r="Q224" s="17">
        <v>999.99</v>
      </c>
      <c r="R224" s="17">
        <v>999.99</v>
      </c>
      <c r="S224" s="17">
        <v>999.99</v>
      </c>
      <c r="T224" s="17">
        <v>999.99</v>
      </c>
      <c r="U224" s="17">
        <v>999.99</v>
      </c>
      <c r="V224" s="17">
        <v>999.99</v>
      </c>
      <c r="W224" s="17">
        <v>999.99</v>
      </c>
      <c r="X224" s="17">
        <v>243.9</v>
      </c>
      <c r="Y224" s="17">
        <v>205.6</v>
      </c>
      <c r="Z224" s="24">
        <v>272.20999999999998</v>
      </c>
      <c r="AA224" s="24">
        <v>209.76</v>
      </c>
      <c r="AB224" s="16">
        <v>999.99</v>
      </c>
      <c r="AC224" s="22">
        <v>999.99</v>
      </c>
      <c r="AD224" s="22">
        <v>999.99</v>
      </c>
    </row>
    <row r="225" spans="1:30" x14ac:dyDescent="0.2">
      <c r="A225" s="9">
        <v>41404</v>
      </c>
      <c r="B225" s="10" t="s">
        <v>636</v>
      </c>
      <c r="C225" s="11" t="s">
        <v>637</v>
      </c>
      <c r="D225" s="11" t="s">
        <v>638</v>
      </c>
      <c r="E225" s="10" t="s">
        <v>55</v>
      </c>
      <c r="F225" s="10" t="s">
        <v>94</v>
      </c>
      <c r="G225" s="10" t="s">
        <v>39</v>
      </c>
      <c r="H225" s="10" t="s">
        <v>47</v>
      </c>
      <c r="I225" s="10" t="s">
        <v>41</v>
      </c>
      <c r="J225" s="10" t="s">
        <v>48</v>
      </c>
      <c r="K225" s="18">
        <v>999.99</v>
      </c>
      <c r="L225" s="18">
        <v>180.13</v>
      </c>
      <c r="M225" s="18">
        <v>166.91</v>
      </c>
      <c r="N225" s="18">
        <v>999.99</v>
      </c>
      <c r="O225" s="18">
        <v>999.99</v>
      </c>
      <c r="P225" s="18">
        <v>999.99</v>
      </c>
      <c r="Q225" s="17">
        <v>999.99</v>
      </c>
      <c r="R225" s="17">
        <v>999.99</v>
      </c>
      <c r="S225" s="17">
        <v>999.99</v>
      </c>
      <c r="T225" s="17">
        <v>999.99</v>
      </c>
      <c r="U225" s="17">
        <v>999.99</v>
      </c>
      <c r="V225" s="17">
        <v>999.99</v>
      </c>
      <c r="W225" s="17">
        <v>999.99</v>
      </c>
      <c r="X225" s="17">
        <v>224.73</v>
      </c>
      <c r="Y225" s="17">
        <v>152.72</v>
      </c>
      <c r="Z225" s="24">
        <v>124.01</v>
      </c>
      <c r="AA225" s="24">
        <v>148.93</v>
      </c>
      <c r="AB225" s="16">
        <v>999.99</v>
      </c>
      <c r="AC225" s="22">
        <v>999.99</v>
      </c>
      <c r="AD225" s="22">
        <v>999.99</v>
      </c>
    </row>
    <row r="226" spans="1:30" x14ac:dyDescent="0.2">
      <c r="A226" s="9">
        <v>41426</v>
      </c>
      <c r="B226" s="10" t="s">
        <v>639</v>
      </c>
      <c r="C226" s="11" t="s">
        <v>640</v>
      </c>
      <c r="D226" s="11" t="s">
        <v>641</v>
      </c>
      <c r="E226" s="10" t="s">
        <v>37</v>
      </c>
      <c r="F226" s="10" t="s">
        <v>287</v>
      </c>
      <c r="G226" s="10" t="s">
        <v>39</v>
      </c>
      <c r="H226" s="10" t="s">
        <v>47</v>
      </c>
      <c r="I226" s="10" t="s">
        <v>41</v>
      </c>
      <c r="J226" s="10" t="s">
        <v>48</v>
      </c>
      <c r="K226" s="18">
        <v>999.99</v>
      </c>
      <c r="L226" s="18">
        <v>999.99</v>
      </c>
      <c r="M226" s="18">
        <v>999.99</v>
      </c>
      <c r="N226" s="18">
        <v>999.99</v>
      </c>
      <c r="O226" s="18">
        <v>999.99</v>
      </c>
      <c r="P226" s="18">
        <v>999.99</v>
      </c>
      <c r="Q226" s="17">
        <v>999.99</v>
      </c>
      <c r="R226" s="17">
        <v>999.99</v>
      </c>
      <c r="S226" s="17">
        <v>999.99</v>
      </c>
      <c r="T226" s="17">
        <v>999.99</v>
      </c>
      <c r="U226" s="17">
        <v>550.69000000000005</v>
      </c>
      <c r="V226" s="17">
        <v>568.80999999999995</v>
      </c>
      <c r="W226" s="17">
        <v>619.72</v>
      </c>
      <c r="X226" s="17">
        <v>999.99</v>
      </c>
      <c r="Y226" s="17">
        <v>999.99</v>
      </c>
      <c r="Z226" s="24">
        <v>999.99</v>
      </c>
      <c r="AA226" s="24">
        <v>999.99</v>
      </c>
      <c r="AB226" s="16">
        <v>999.99</v>
      </c>
      <c r="AC226" s="22">
        <v>999.99</v>
      </c>
      <c r="AD226" s="22">
        <v>999.99</v>
      </c>
    </row>
    <row r="227" spans="1:30" x14ac:dyDescent="0.2">
      <c r="A227" s="9">
        <v>41428</v>
      </c>
      <c r="B227" s="10" t="s">
        <v>642</v>
      </c>
      <c r="C227" s="11" t="s">
        <v>643</v>
      </c>
      <c r="D227" s="11" t="s">
        <v>644</v>
      </c>
      <c r="E227" s="10" t="s">
        <v>55</v>
      </c>
      <c r="F227" s="10" t="s">
        <v>75</v>
      </c>
      <c r="G227" s="10" t="s">
        <v>39</v>
      </c>
      <c r="H227" s="10" t="s">
        <v>47</v>
      </c>
      <c r="I227" s="10" t="s">
        <v>41</v>
      </c>
      <c r="J227" s="10" t="s">
        <v>48</v>
      </c>
      <c r="K227" s="18">
        <v>999.99</v>
      </c>
      <c r="L227" s="18">
        <v>999.99</v>
      </c>
      <c r="M227" s="18">
        <v>999.99</v>
      </c>
      <c r="N227" s="18">
        <v>999.99</v>
      </c>
      <c r="O227" s="18">
        <v>999.99</v>
      </c>
      <c r="P227" s="18">
        <v>999.99</v>
      </c>
      <c r="Q227" s="17">
        <v>999.99</v>
      </c>
      <c r="R227" s="17">
        <v>999.99</v>
      </c>
      <c r="S227" s="17">
        <v>999.99</v>
      </c>
      <c r="T227" s="17">
        <v>999.99</v>
      </c>
      <c r="U227" s="17">
        <v>999.99</v>
      </c>
      <c r="V227" s="17">
        <v>999.99</v>
      </c>
      <c r="W227" s="17">
        <v>999.99</v>
      </c>
      <c r="X227" s="17">
        <v>999.99</v>
      </c>
      <c r="Y227" s="17">
        <v>999.99</v>
      </c>
      <c r="Z227" s="24">
        <v>356.5</v>
      </c>
      <c r="AA227" s="24">
        <v>483.47</v>
      </c>
      <c r="AB227" s="16">
        <v>999.99</v>
      </c>
      <c r="AC227" s="22">
        <v>999.99</v>
      </c>
      <c r="AD227" s="22">
        <v>999.99</v>
      </c>
    </row>
    <row r="228" spans="1:30" x14ac:dyDescent="0.2">
      <c r="A228" s="9">
        <v>41437</v>
      </c>
      <c r="B228" s="10" t="s">
        <v>645</v>
      </c>
      <c r="C228" s="11" t="s">
        <v>227</v>
      </c>
      <c r="D228" s="11" t="s">
        <v>646</v>
      </c>
      <c r="E228" s="10" t="s">
        <v>37</v>
      </c>
      <c r="F228" s="10" t="s">
        <v>94</v>
      </c>
      <c r="G228" s="10" t="s">
        <v>39</v>
      </c>
      <c r="H228" s="10" t="s">
        <v>47</v>
      </c>
      <c r="I228" s="10" t="s">
        <v>41</v>
      </c>
      <c r="J228" s="10" t="s">
        <v>48</v>
      </c>
      <c r="K228" s="18">
        <v>999.99</v>
      </c>
      <c r="L228" s="18">
        <v>375.8</v>
      </c>
      <c r="M228" s="18">
        <v>362.97</v>
      </c>
      <c r="N228" s="18">
        <v>999.99</v>
      </c>
      <c r="O228" s="18">
        <v>999.99</v>
      </c>
      <c r="P228" s="18">
        <v>999.99</v>
      </c>
      <c r="Q228" s="17">
        <v>999.99</v>
      </c>
      <c r="R228" s="17">
        <v>999.99</v>
      </c>
      <c r="S228" s="17">
        <v>999.99</v>
      </c>
      <c r="T228" s="17">
        <v>999.99</v>
      </c>
      <c r="U228" s="17">
        <v>999.99</v>
      </c>
      <c r="V228" s="17">
        <v>999.99</v>
      </c>
      <c r="W228" s="17">
        <v>999.99</v>
      </c>
      <c r="X228" s="17">
        <v>743.67</v>
      </c>
      <c r="Y228" s="17">
        <v>619.75</v>
      </c>
      <c r="Z228" s="24">
        <v>511.04</v>
      </c>
      <c r="AA228" s="24">
        <v>441.16</v>
      </c>
      <c r="AB228" s="16">
        <v>999.99</v>
      </c>
      <c r="AC228" s="22">
        <v>999.99</v>
      </c>
      <c r="AD228" s="22">
        <v>999.99</v>
      </c>
    </row>
    <row r="229" spans="1:30" x14ac:dyDescent="0.2">
      <c r="A229" s="9">
        <v>41438</v>
      </c>
      <c r="B229" s="10" t="s">
        <v>647</v>
      </c>
      <c r="C229" s="11" t="s">
        <v>246</v>
      </c>
      <c r="D229" s="11" t="s">
        <v>648</v>
      </c>
      <c r="E229" s="10" t="s">
        <v>37</v>
      </c>
      <c r="F229" s="10" t="s">
        <v>64</v>
      </c>
      <c r="G229" s="10" t="s">
        <v>39</v>
      </c>
      <c r="H229" s="10" t="s">
        <v>47</v>
      </c>
      <c r="I229" s="10" t="s">
        <v>41</v>
      </c>
      <c r="J229" s="10" t="s">
        <v>48</v>
      </c>
      <c r="K229" s="18">
        <v>169.05</v>
      </c>
      <c r="L229" s="18">
        <v>999.99</v>
      </c>
      <c r="M229" s="18">
        <v>999.99</v>
      </c>
      <c r="N229" s="18">
        <v>999.99</v>
      </c>
      <c r="O229" s="18">
        <v>154.07</v>
      </c>
      <c r="P229" s="18">
        <v>999.99</v>
      </c>
      <c r="Q229" s="17">
        <v>238.23</v>
      </c>
      <c r="R229" s="17">
        <v>205.54</v>
      </c>
      <c r="S229" s="17">
        <v>999.99</v>
      </c>
      <c r="T229" s="17">
        <v>228.9</v>
      </c>
      <c r="U229" s="17">
        <v>999.99</v>
      </c>
      <c r="V229" s="17">
        <v>999.99</v>
      </c>
      <c r="W229" s="17">
        <v>999.99</v>
      </c>
      <c r="X229" s="17">
        <v>999.99</v>
      </c>
      <c r="Y229" s="17">
        <v>999.99</v>
      </c>
      <c r="Z229" s="24">
        <v>999.99</v>
      </c>
      <c r="AA229" s="24">
        <v>999.99</v>
      </c>
      <c r="AB229" s="16">
        <v>401.81</v>
      </c>
      <c r="AC229" s="22">
        <v>999.99</v>
      </c>
      <c r="AD229" s="22">
        <v>999.99</v>
      </c>
    </row>
    <row r="230" spans="1:30" x14ac:dyDescent="0.2">
      <c r="A230" s="9">
        <v>41431</v>
      </c>
      <c r="B230" s="10" t="s">
        <v>649</v>
      </c>
      <c r="C230" s="11" t="s">
        <v>650</v>
      </c>
      <c r="D230" s="11" t="s">
        <v>651</v>
      </c>
      <c r="E230" s="10" t="s">
        <v>37</v>
      </c>
      <c r="F230" s="10" t="s">
        <v>94</v>
      </c>
      <c r="G230" s="10" t="s">
        <v>39</v>
      </c>
      <c r="H230" s="10" t="s">
        <v>47</v>
      </c>
      <c r="I230" s="10" t="s">
        <v>41</v>
      </c>
      <c r="J230" s="10" t="s">
        <v>48</v>
      </c>
      <c r="K230" s="18">
        <v>999.99</v>
      </c>
      <c r="L230" s="18">
        <v>999.99</v>
      </c>
      <c r="M230" s="18">
        <v>122.89</v>
      </c>
      <c r="N230" s="18">
        <v>999.99</v>
      </c>
      <c r="O230" s="18">
        <v>999.99</v>
      </c>
      <c r="P230" s="18">
        <v>999.99</v>
      </c>
      <c r="Q230" s="17">
        <v>999.99</v>
      </c>
      <c r="R230" s="17">
        <v>999.99</v>
      </c>
      <c r="S230" s="17">
        <v>999.99</v>
      </c>
      <c r="T230" s="17">
        <v>999.99</v>
      </c>
      <c r="U230" s="17">
        <v>999.99</v>
      </c>
      <c r="V230" s="17">
        <v>999.99</v>
      </c>
      <c r="W230" s="17">
        <v>999.99</v>
      </c>
      <c r="X230" s="17">
        <v>157.85</v>
      </c>
      <c r="Y230" s="17">
        <v>157.84</v>
      </c>
      <c r="Z230" s="24">
        <v>999.99</v>
      </c>
      <c r="AA230" s="24">
        <v>120.67</v>
      </c>
      <c r="AB230" s="16">
        <v>999.99</v>
      </c>
      <c r="AC230" s="22">
        <v>203.34</v>
      </c>
      <c r="AD230" s="22">
        <v>216.49</v>
      </c>
    </row>
    <row r="231" spans="1:30" x14ac:dyDescent="0.2">
      <c r="A231" s="9">
        <v>41441</v>
      </c>
      <c r="B231" s="10" t="s">
        <v>652</v>
      </c>
      <c r="C231" s="11" t="s">
        <v>653</v>
      </c>
      <c r="D231" s="11" t="s">
        <v>290</v>
      </c>
      <c r="E231" s="10" t="s">
        <v>37</v>
      </c>
      <c r="F231" s="10" t="s">
        <v>287</v>
      </c>
      <c r="G231" s="10" t="s">
        <v>39</v>
      </c>
      <c r="H231" s="10" t="s">
        <v>47</v>
      </c>
      <c r="I231" s="10" t="s">
        <v>41</v>
      </c>
      <c r="J231" s="10" t="s">
        <v>48</v>
      </c>
      <c r="K231" s="18">
        <v>999.99</v>
      </c>
      <c r="L231" s="18">
        <v>999.99</v>
      </c>
      <c r="M231" s="18">
        <v>999.99</v>
      </c>
      <c r="N231" s="18">
        <v>999.99</v>
      </c>
      <c r="O231" s="18">
        <v>999.99</v>
      </c>
      <c r="P231" s="18">
        <v>999.99</v>
      </c>
      <c r="Q231" s="17">
        <v>999.99</v>
      </c>
      <c r="R231" s="17">
        <v>999.99</v>
      </c>
      <c r="S231" s="17">
        <v>999.99</v>
      </c>
      <c r="T231" s="17">
        <v>999.99</v>
      </c>
      <c r="U231" s="17">
        <v>350.34</v>
      </c>
      <c r="V231" s="17">
        <v>999.99</v>
      </c>
      <c r="W231" s="17">
        <v>999.99</v>
      </c>
      <c r="X231" s="17">
        <v>999.99</v>
      </c>
      <c r="Y231" s="17">
        <v>999.99</v>
      </c>
      <c r="Z231" s="24">
        <v>999.99</v>
      </c>
      <c r="AA231" s="24">
        <v>999.99</v>
      </c>
      <c r="AB231" s="16">
        <v>999.99</v>
      </c>
      <c r="AC231" s="22">
        <v>999.99</v>
      </c>
      <c r="AD231" s="22">
        <v>999.99</v>
      </c>
    </row>
    <row r="232" spans="1:30" x14ac:dyDescent="0.2">
      <c r="A232" s="9">
        <v>41445</v>
      </c>
      <c r="B232" s="10" t="s">
        <v>654</v>
      </c>
      <c r="C232" s="11" t="s">
        <v>655</v>
      </c>
      <c r="D232" s="11" t="s">
        <v>656</v>
      </c>
      <c r="E232" s="10" t="s">
        <v>55</v>
      </c>
      <c r="F232" s="10" t="s">
        <v>75</v>
      </c>
      <c r="G232" s="10" t="s">
        <v>39</v>
      </c>
      <c r="H232" s="10" t="s">
        <v>47</v>
      </c>
      <c r="I232" s="10" t="s">
        <v>41</v>
      </c>
      <c r="J232" s="10" t="s">
        <v>48</v>
      </c>
      <c r="K232" s="18">
        <v>999.99</v>
      </c>
      <c r="L232" s="18">
        <v>204.3</v>
      </c>
      <c r="M232" s="18">
        <v>220.78</v>
      </c>
      <c r="N232" s="18">
        <v>999.99</v>
      </c>
      <c r="O232" s="18">
        <v>999.99</v>
      </c>
      <c r="P232" s="18">
        <v>999.99</v>
      </c>
      <c r="Q232" s="17">
        <v>999.99</v>
      </c>
      <c r="R232" s="17">
        <v>999.99</v>
      </c>
      <c r="S232" s="17">
        <v>999.99</v>
      </c>
      <c r="T232" s="17">
        <v>999.99</v>
      </c>
      <c r="U232" s="17">
        <v>999.99</v>
      </c>
      <c r="V232" s="17">
        <v>999.99</v>
      </c>
      <c r="W232" s="17">
        <v>999.99</v>
      </c>
      <c r="X232" s="17">
        <v>999.99</v>
      </c>
      <c r="Y232" s="17">
        <v>999.99</v>
      </c>
      <c r="Z232" s="24">
        <v>259.76</v>
      </c>
      <c r="AA232" s="24">
        <v>304.35000000000002</v>
      </c>
      <c r="AB232" s="16">
        <v>999.99</v>
      </c>
      <c r="AC232" s="22">
        <v>999.99</v>
      </c>
      <c r="AD232" s="22">
        <v>999.99</v>
      </c>
    </row>
    <row r="233" spans="1:30" x14ac:dyDescent="0.2">
      <c r="A233" s="9">
        <v>41451</v>
      </c>
      <c r="B233" s="10" t="s">
        <v>657</v>
      </c>
      <c r="C233" s="11" t="s">
        <v>119</v>
      </c>
      <c r="D233" s="11" t="s">
        <v>658</v>
      </c>
      <c r="E233" s="10" t="s">
        <v>55</v>
      </c>
      <c r="F233" s="10" t="s">
        <v>98</v>
      </c>
      <c r="G233" s="10" t="s">
        <v>39</v>
      </c>
      <c r="H233" s="10" t="s">
        <v>47</v>
      </c>
      <c r="I233" s="10" t="s">
        <v>41</v>
      </c>
      <c r="J233" s="10" t="s">
        <v>48</v>
      </c>
      <c r="K233" s="18">
        <v>167.45</v>
      </c>
      <c r="L233" s="18">
        <v>999.99</v>
      </c>
      <c r="M233" s="18">
        <v>999.99</v>
      </c>
      <c r="N233" s="18">
        <v>999.99</v>
      </c>
      <c r="O233" s="18">
        <v>999.99</v>
      </c>
      <c r="P233" s="18">
        <v>999.99</v>
      </c>
      <c r="Q233" s="17">
        <v>303.58</v>
      </c>
      <c r="R233" s="17">
        <v>999.99</v>
      </c>
      <c r="S233" s="17">
        <v>999.99</v>
      </c>
      <c r="T233" s="17">
        <v>999.99</v>
      </c>
      <c r="U233" s="17">
        <v>294.56</v>
      </c>
      <c r="V233" s="17">
        <v>999.99</v>
      </c>
      <c r="W233" s="17">
        <v>999.99</v>
      </c>
      <c r="X233" s="17">
        <v>999.99</v>
      </c>
      <c r="Y233" s="17">
        <v>999.99</v>
      </c>
      <c r="Z233" s="24">
        <v>999.99</v>
      </c>
      <c r="AA233" s="24">
        <v>999.99</v>
      </c>
      <c r="AB233" s="16">
        <v>328.19</v>
      </c>
      <c r="AC233" s="22">
        <v>999.99</v>
      </c>
      <c r="AD233" s="22">
        <v>999.99</v>
      </c>
    </row>
    <row r="234" spans="1:30" x14ac:dyDescent="0.2">
      <c r="A234" s="9">
        <v>41454</v>
      </c>
      <c r="B234" s="10" t="s">
        <v>659</v>
      </c>
      <c r="C234" s="11" t="s">
        <v>660</v>
      </c>
      <c r="D234" s="11" t="s">
        <v>661</v>
      </c>
      <c r="E234" s="10" t="s">
        <v>55</v>
      </c>
      <c r="F234" s="10" t="s">
        <v>46</v>
      </c>
      <c r="G234" s="10" t="s">
        <v>39</v>
      </c>
      <c r="H234" s="10" t="s">
        <v>47</v>
      </c>
      <c r="I234" s="10" t="s">
        <v>41</v>
      </c>
      <c r="J234" s="10" t="s">
        <v>48</v>
      </c>
      <c r="K234" s="18">
        <v>999.99</v>
      </c>
      <c r="L234" s="18">
        <v>999.99</v>
      </c>
      <c r="M234" s="18">
        <v>163.81</v>
      </c>
      <c r="N234" s="18">
        <v>999.99</v>
      </c>
      <c r="O234" s="18">
        <v>999.99</v>
      </c>
      <c r="P234" s="18">
        <v>999.99</v>
      </c>
      <c r="Q234" s="17">
        <v>999.99</v>
      </c>
      <c r="R234" s="17">
        <v>999.99</v>
      </c>
      <c r="S234" s="17">
        <v>999.99</v>
      </c>
      <c r="T234" s="17">
        <v>999.99</v>
      </c>
      <c r="U234" s="17">
        <v>999.99</v>
      </c>
      <c r="V234" s="17">
        <v>999.99</v>
      </c>
      <c r="W234" s="17">
        <v>999.99</v>
      </c>
      <c r="X234" s="17">
        <v>999.99</v>
      </c>
      <c r="Y234" s="17">
        <v>999.99</v>
      </c>
      <c r="Z234" s="24">
        <v>999.99</v>
      </c>
      <c r="AA234" s="24">
        <v>999.99</v>
      </c>
      <c r="AB234" s="16">
        <v>999.99</v>
      </c>
      <c r="AC234" s="22">
        <v>287.11</v>
      </c>
      <c r="AD234" s="22">
        <v>272.36</v>
      </c>
    </row>
    <row r="235" spans="1:30" x14ac:dyDescent="0.2">
      <c r="A235" s="9">
        <v>41453</v>
      </c>
      <c r="B235" s="10" t="s">
        <v>662</v>
      </c>
      <c r="C235" s="11" t="s">
        <v>663</v>
      </c>
      <c r="D235" s="11" t="s">
        <v>211</v>
      </c>
      <c r="E235" s="10" t="s">
        <v>55</v>
      </c>
      <c r="F235" s="10" t="s">
        <v>38</v>
      </c>
      <c r="G235" s="10" t="s">
        <v>39</v>
      </c>
      <c r="H235" s="10" t="s">
        <v>47</v>
      </c>
      <c r="I235" s="10" t="s">
        <v>41</v>
      </c>
      <c r="J235" s="10" t="s">
        <v>48</v>
      </c>
      <c r="K235" s="18">
        <v>999.99</v>
      </c>
      <c r="L235" s="18">
        <v>999.99</v>
      </c>
      <c r="M235" s="18">
        <v>999.99</v>
      </c>
      <c r="N235" s="18">
        <v>999.99</v>
      </c>
      <c r="O235" s="18">
        <v>999.99</v>
      </c>
      <c r="P235" s="18">
        <v>999.99</v>
      </c>
      <c r="Q235" s="17">
        <v>999.99</v>
      </c>
      <c r="R235" s="17">
        <v>999.99</v>
      </c>
      <c r="S235" s="17">
        <v>999.99</v>
      </c>
      <c r="T235" s="17">
        <v>999.99</v>
      </c>
      <c r="U235" s="17">
        <v>999.99</v>
      </c>
      <c r="V235" s="17">
        <v>999.99</v>
      </c>
      <c r="W235" s="17">
        <v>999.99</v>
      </c>
      <c r="X235" s="17">
        <v>999.99</v>
      </c>
      <c r="Y235" s="17">
        <v>999.99</v>
      </c>
      <c r="Z235" s="24">
        <v>999.99</v>
      </c>
      <c r="AA235" s="24">
        <v>999.99</v>
      </c>
      <c r="AB235" s="16">
        <v>999.99</v>
      </c>
      <c r="AC235" s="22">
        <v>999.99</v>
      </c>
      <c r="AD235" s="22">
        <v>999.99</v>
      </c>
    </row>
    <row r="236" spans="1:30" x14ac:dyDescent="0.2">
      <c r="A236" s="9">
        <v>41459</v>
      </c>
      <c r="B236" s="10" t="s">
        <v>664</v>
      </c>
      <c r="C236" s="11" t="s">
        <v>665</v>
      </c>
      <c r="D236" s="11" t="s">
        <v>666</v>
      </c>
      <c r="E236" s="10" t="s">
        <v>55</v>
      </c>
      <c r="F236" s="10" t="s">
        <v>64</v>
      </c>
      <c r="G236" s="10" t="s">
        <v>39</v>
      </c>
      <c r="H236" s="10" t="s">
        <v>47</v>
      </c>
      <c r="I236" s="10" t="s">
        <v>41</v>
      </c>
      <c r="J236" s="10" t="s">
        <v>48</v>
      </c>
      <c r="K236" s="18">
        <v>177.32</v>
      </c>
      <c r="L236" s="18">
        <v>999.99</v>
      </c>
      <c r="M236" s="18">
        <v>999.99</v>
      </c>
      <c r="N236" s="18">
        <v>207.75</v>
      </c>
      <c r="O236" s="18">
        <v>999.99</v>
      </c>
      <c r="P236" s="18">
        <v>999.99</v>
      </c>
      <c r="Q236" s="17">
        <v>308.77</v>
      </c>
      <c r="R236" s="17">
        <v>263.79000000000002</v>
      </c>
      <c r="S236" s="17">
        <v>274.18</v>
      </c>
      <c r="T236" s="17">
        <v>274.18</v>
      </c>
      <c r="U236" s="17">
        <v>999.99</v>
      </c>
      <c r="V236" s="17">
        <v>999.99</v>
      </c>
      <c r="W236" s="17">
        <v>999.99</v>
      </c>
      <c r="X236" s="17">
        <v>999.99</v>
      </c>
      <c r="Y236" s="17">
        <v>999.99</v>
      </c>
      <c r="Z236" s="24">
        <v>999.99</v>
      </c>
      <c r="AA236" s="24">
        <v>999.99</v>
      </c>
      <c r="AB236" s="16">
        <v>314.20999999999998</v>
      </c>
      <c r="AC236" s="22">
        <v>999.99</v>
      </c>
      <c r="AD236" s="22">
        <v>999.99</v>
      </c>
    </row>
    <row r="237" spans="1:30" x14ac:dyDescent="0.2">
      <c r="A237" s="9">
        <v>41472</v>
      </c>
      <c r="B237" s="10" t="s">
        <v>667</v>
      </c>
      <c r="C237" s="11" t="s">
        <v>668</v>
      </c>
      <c r="D237" s="11" t="s">
        <v>441</v>
      </c>
      <c r="E237" s="10" t="s">
        <v>37</v>
      </c>
      <c r="F237" s="10" t="s">
        <v>68</v>
      </c>
      <c r="G237" s="10" t="s">
        <v>39</v>
      </c>
      <c r="H237" s="10" t="s">
        <v>47</v>
      </c>
      <c r="I237" s="10" t="s">
        <v>41</v>
      </c>
      <c r="J237" s="10" t="s">
        <v>48</v>
      </c>
      <c r="K237" s="18">
        <v>119.77</v>
      </c>
      <c r="L237" s="18">
        <v>999.99</v>
      </c>
      <c r="M237" s="18">
        <v>999.99</v>
      </c>
      <c r="N237" s="18">
        <v>999.99</v>
      </c>
      <c r="O237" s="18">
        <v>999.99</v>
      </c>
      <c r="P237" s="18">
        <v>509.21</v>
      </c>
      <c r="Q237" s="17">
        <v>999.99</v>
      </c>
      <c r="R237" s="17">
        <v>999.99</v>
      </c>
      <c r="S237" s="17">
        <v>999.99</v>
      </c>
      <c r="T237" s="17">
        <v>999.99</v>
      </c>
      <c r="U237" s="17">
        <v>186.09</v>
      </c>
      <c r="V237" s="17">
        <v>999.99</v>
      </c>
      <c r="W237" s="17">
        <v>999.99</v>
      </c>
      <c r="X237" s="17">
        <v>999.99</v>
      </c>
      <c r="Y237" s="17">
        <v>999.99</v>
      </c>
      <c r="Z237" s="24">
        <v>147.99</v>
      </c>
      <c r="AA237" s="24">
        <v>174.59</v>
      </c>
      <c r="AB237" s="16">
        <v>355.02</v>
      </c>
      <c r="AC237" s="22">
        <v>190.9</v>
      </c>
      <c r="AD237" s="22">
        <v>207.45</v>
      </c>
    </row>
    <row r="238" spans="1:30" x14ac:dyDescent="0.2">
      <c r="A238" s="9">
        <v>41478</v>
      </c>
      <c r="B238" s="10" t="s">
        <v>669</v>
      </c>
      <c r="C238" s="11" t="s">
        <v>670</v>
      </c>
      <c r="D238" s="11" t="s">
        <v>671</v>
      </c>
      <c r="E238" s="10" t="s">
        <v>55</v>
      </c>
      <c r="F238" s="10" t="s">
        <v>46</v>
      </c>
      <c r="G238" s="10" t="s">
        <v>39</v>
      </c>
      <c r="H238" s="10" t="s">
        <v>47</v>
      </c>
      <c r="I238" s="10" t="s">
        <v>41</v>
      </c>
      <c r="J238" s="10" t="s">
        <v>48</v>
      </c>
      <c r="K238" s="18">
        <v>999.99</v>
      </c>
      <c r="L238" s="18">
        <v>304.38</v>
      </c>
      <c r="M238" s="18">
        <v>999.99</v>
      </c>
      <c r="N238" s="18">
        <v>999.99</v>
      </c>
      <c r="O238" s="18">
        <v>999.99</v>
      </c>
      <c r="P238" s="18">
        <v>999.99</v>
      </c>
      <c r="Q238" s="17">
        <v>999.99</v>
      </c>
      <c r="R238" s="17">
        <v>999.99</v>
      </c>
      <c r="S238" s="17">
        <v>999.99</v>
      </c>
      <c r="T238" s="17">
        <v>999.99</v>
      </c>
      <c r="U238" s="17">
        <v>999.99</v>
      </c>
      <c r="V238" s="17">
        <v>999.99</v>
      </c>
      <c r="W238" s="17">
        <v>322.56</v>
      </c>
      <c r="X238" s="17">
        <v>325.99</v>
      </c>
      <c r="Y238" s="17">
        <v>335.36</v>
      </c>
      <c r="Z238" s="24">
        <v>289.98</v>
      </c>
      <c r="AA238" s="24">
        <v>297.51</v>
      </c>
      <c r="AB238" s="16">
        <v>999.99</v>
      </c>
      <c r="AC238" s="22">
        <v>999.99</v>
      </c>
      <c r="AD238" s="22">
        <v>999.99</v>
      </c>
    </row>
    <row r="239" spans="1:30" x14ac:dyDescent="0.2">
      <c r="A239" s="9">
        <v>41481</v>
      </c>
      <c r="B239" s="10" t="s">
        <v>672</v>
      </c>
      <c r="C239" s="11" t="s">
        <v>673</v>
      </c>
      <c r="D239" s="11" t="s">
        <v>674</v>
      </c>
      <c r="E239" s="10" t="s">
        <v>37</v>
      </c>
      <c r="F239" s="10" t="s">
        <v>98</v>
      </c>
      <c r="G239" s="10" t="s">
        <v>39</v>
      </c>
      <c r="H239" s="10" t="s">
        <v>47</v>
      </c>
      <c r="I239" s="10" t="s">
        <v>41</v>
      </c>
      <c r="J239" s="10" t="s">
        <v>48</v>
      </c>
      <c r="K239" s="18">
        <v>999.99</v>
      </c>
      <c r="L239" s="18">
        <v>999.99</v>
      </c>
      <c r="M239" s="18">
        <v>999.99</v>
      </c>
      <c r="N239" s="18">
        <v>999.99</v>
      </c>
      <c r="O239" s="18">
        <v>999.99</v>
      </c>
      <c r="P239" s="18">
        <v>999.99</v>
      </c>
      <c r="Q239" s="17">
        <v>999.99</v>
      </c>
      <c r="R239" s="17">
        <v>999.99</v>
      </c>
      <c r="S239" s="17">
        <v>999.99</v>
      </c>
      <c r="T239" s="17">
        <v>999.99</v>
      </c>
      <c r="U239" s="17">
        <v>999.99</v>
      </c>
      <c r="V239" s="17">
        <v>999.99</v>
      </c>
      <c r="W239" s="17">
        <v>999.99</v>
      </c>
      <c r="X239" s="17">
        <v>999.99</v>
      </c>
      <c r="Y239" s="17">
        <v>999.99</v>
      </c>
      <c r="Z239" s="24">
        <v>999.99</v>
      </c>
      <c r="AA239" s="24">
        <v>999.99</v>
      </c>
      <c r="AB239" s="16">
        <v>768.93</v>
      </c>
      <c r="AC239" s="22">
        <v>999.99</v>
      </c>
      <c r="AD239" s="22">
        <v>999.99</v>
      </c>
    </row>
    <row r="240" spans="1:30" x14ac:dyDescent="0.2">
      <c r="A240" s="9">
        <v>41494</v>
      </c>
      <c r="B240" s="10" t="s">
        <v>675</v>
      </c>
      <c r="C240" s="11" t="s">
        <v>614</v>
      </c>
      <c r="D240" s="11" t="s">
        <v>676</v>
      </c>
      <c r="E240" s="10" t="s">
        <v>37</v>
      </c>
      <c r="F240" s="10" t="s">
        <v>94</v>
      </c>
      <c r="G240" s="10" t="s">
        <v>39</v>
      </c>
      <c r="H240" s="10" t="s">
        <v>47</v>
      </c>
      <c r="I240" s="10" t="s">
        <v>41</v>
      </c>
      <c r="J240" s="10" t="s">
        <v>48</v>
      </c>
      <c r="K240" s="18">
        <v>999.99</v>
      </c>
      <c r="L240" s="18">
        <v>408.35</v>
      </c>
      <c r="M240" s="18">
        <v>384.21</v>
      </c>
      <c r="N240" s="18">
        <v>999.99</v>
      </c>
      <c r="O240" s="18">
        <v>999.99</v>
      </c>
      <c r="P240" s="18">
        <v>999.99</v>
      </c>
      <c r="Q240" s="17">
        <v>999.99</v>
      </c>
      <c r="R240" s="17">
        <v>999.99</v>
      </c>
      <c r="S240" s="17">
        <v>999.99</v>
      </c>
      <c r="T240" s="17">
        <v>999.99</v>
      </c>
      <c r="U240" s="17">
        <v>999.99</v>
      </c>
      <c r="V240" s="17">
        <v>999.99</v>
      </c>
      <c r="W240" s="17">
        <v>999.99</v>
      </c>
      <c r="X240" s="17">
        <v>999.99</v>
      </c>
      <c r="Y240" s="17">
        <v>999.99</v>
      </c>
      <c r="Z240" s="24">
        <v>999.99</v>
      </c>
      <c r="AA240" s="24">
        <v>999.99</v>
      </c>
      <c r="AB240" s="16">
        <v>999.99</v>
      </c>
      <c r="AC240" s="22">
        <v>999.99</v>
      </c>
      <c r="AD240" s="22">
        <v>999.99</v>
      </c>
    </row>
    <row r="241" spans="1:30" x14ac:dyDescent="0.2">
      <c r="A241" s="9">
        <v>41492</v>
      </c>
      <c r="B241" s="10" t="s">
        <v>677</v>
      </c>
      <c r="C241" s="11" t="s">
        <v>678</v>
      </c>
      <c r="D241" s="11" t="s">
        <v>679</v>
      </c>
      <c r="E241" s="10" t="s">
        <v>55</v>
      </c>
      <c r="F241" s="10" t="s">
        <v>46</v>
      </c>
      <c r="G241" s="10" t="s">
        <v>39</v>
      </c>
      <c r="H241" s="10" t="s">
        <v>47</v>
      </c>
      <c r="I241" s="10" t="s">
        <v>41</v>
      </c>
      <c r="J241" s="10" t="s">
        <v>48</v>
      </c>
      <c r="K241" s="18">
        <v>999.99</v>
      </c>
      <c r="L241" s="18">
        <v>999.99</v>
      </c>
      <c r="M241" s="18">
        <v>999.99</v>
      </c>
      <c r="N241" s="18">
        <v>999.99</v>
      </c>
      <c r="O241" s="18">
        <v>999.99</v>
      </c>
      <c r="P241" s="18">
        <v>999.99</v>
      </c>
      <c r="Q241" s="17">
        <v>999.99</v>
      </c>
      <c r="R241" s="17">
        <v>999.99</v>
      </c>
      <c r="S241" s="17">
        <v>999.99</v>
      </c>
      <c r="T241" s="17">
        <v>999.99</v>
      </c>
      <c r="U241" s="17">
        <v>999.99</v>
      </c>
      <c r="V241" s="17">
        <v>999.99</v>
      </c>
      <c r="W241" s="17">
        <v>999.99</v>
      </c>
      <c r="X241" s="17">
        <v>999.99</v>
      </c>
      <c r="Y241" s="17">
        <v>999.99</v>
      </c>
      <c r="Z241" s="24">
        <v>999.99</v>
      </c>
      <c r="AA241" s="24">
        <v>999.99</v>
      </c>
      <c r="AB241" s="16">
        <v>999.99</v>
      </c>
      <c r="AC241" s="22">
        <v>999.99</v>
      </c>
      <c r="AD241" s="22">
        <v>999.99</v>
      </c>
    </row>
    <row r="242" spans="1:30" x14ac:dyDescent="0.2">
      <c r="A242" s="9">
        <v>41495</v>
      </c>
      <c r="B242" s="10" t="s">
        <v>680</v>
      </c>
      <c r="C242" s="11" t="s">
        <v>681</v>
      </c>
      <c r="D242" s="11" t="s">
        <v>682</v>
      </c>
      <c r="E242" s="10" t="s">
        <v>37</v>
      </c>
      <c r="F242" s="10" t="s">
        <v>68</v>
      </c>
      <c r="G242" s="10" t="s">
        <v>39</v>
      </c>
      <c r="H242" s="10" t="s">
        <v>47</v>
      </c>
      <c r="I242" s="10" t="s">
        <v>41</v>
      </c>
      <c r="J242" s="10" t="s">
        <v>48</v>
      </c>
      <c r="K242" s="18">
        <v>215</v>
      </c>
      <c r="L242" s="18">
        <v>999.99</v>
      </c>
      <c r="M242" s="18">
        <v>999.99</v>
      </c>
      <c r="N242" s="18">
        <v>999.99</v>
      </c>
      <c r="O242" s="18">
        <v>999.99</v>
      </c>
      <c r="P242" s="18">
        <v>999.99</v>
      </c>
      <c r="Q242" s="17">
        <v>378.8</v>
      </c>
      <c r="R242" s="17">
        <v>999.99</v>
      </c>
      <c r="S242" s="17">
        <v>999.99</v>
      </c>
      <c r="T242" s="17">
        <v>999.99</v>
      </c>
      <c r="U242" s="17">
        <v>310.88</v>
      </c>
      <c r="V242" s="17">
        <v>999.99</v>
      </c>
      <c r="W242" s="17">
        <v>999.99</v>
      </c>
      <c r="X242" s="17">
        <v>999.99</v>
      </c>
      <c r="Y242" s="17">
        <v>999.99</v>
      </c>
      <c r="Z242" s="24">
        <v>999.99</v>
      </c>
      <c r="AA242" s="24">
        <v>999.99</v>
      </c>
      <c r="AB242" s="16">
        <v>610.17999999999995</v>
      </c>
      <c r="AC242" s="22">
        <v>999.99</v>
      </c>
      <c r="AD242" s="22">
        <v>999.99</v>
      </c>
    </row>
    <row r="243" spans="1:30" x14ac:dyDescent="0.2">
      <c r="A243" s="9">
        <v>41508</v>
      </c>
      <c r="B243" s="10" t="s">
        <v>683</v>
      </c>
      <c r="C243" s="11" t="s">
        <v>684</v>
      </c>
      <c r="D243" s="11" t="s">
        <v>685</v>
      </c>
      <c r="E243" s="10" t="s">
        <v>37</v>
      </c>
      <c r="F243" s="10" t="s">
        <v>225</v>
      </c>
      <c r="G243" s="10" t="s">
        <v>39</v>
      </c>
      <c r="H243" s="10" t="s">
        <v>47</v>
      </c>
      <c r="I243" s="10" t="s">
        <v>41</v>
      </c>
      <c r="J243" s="10" t="s">
        <v>48</v>
      </c>
      <c r="K243" s="18">
        <v>999.99</v>
      </c>
      <c r="L243" s="18">
        <v>999.99</v>
      </c>
      <c r="M243" s="18">
        <v>999.99</v>
      </c>
      <c r="N243" s="18">
        <v>999.99</v>
      </c>
      <c r="O243" s="18">
        <v>999.99</v>
      </c>
      <c r="P243" s="18">
        <v>999.99</v>
      </c>
      <c r="Q243" s="17">
        <v>999.99</v>
      </c>
      <c r="R243" s="17">
        <v>999.99</v>
      </c>
      <c r="S243" s="17">
        <v>999.99</v>
      </c>
      <c r="T243" s="17">
        <v>999.99</v>
      </c>
      <c r="U243" s="17">
        <v>999.99</v>
      </c>
      <c r="V243" s="17">
        <v>999.99</v>
      </c>
      <c r="W243" s="17">
        <v>999.99</v>
      </c>
      <c r="X243" s="17">
        <v>999.99</v>
      </c>
      <c r="Y243" s="17">
        <v>999.99</v>
      </c>
      <c r="Z243" s="24">
        <v>999.99</v>
      </c>
      <c r="AA243" s="24">
        <v>999.99</v>
      </c>
      <c r="AB243" s="16">
        <v>999.99</v>
      </c>
      <c r="AC243" s="22">
        <v>999.99</v>
      </c>
      <c r="AD243" s="22">
        <v>999.99</v>
      </c>
    </row>
    <row r="244" spans="1:30" x14ac:dyDescent="0.2">
      <c r="A244" s="9">
        <v>41543</v>
      </c>
      <c r="B244" s="10" t="s">
        <v>686</v>
      </c>
      <c r="C244" s="11" t="s">
        <v>687</v>
      </c>
      <c r="D244" s="11" t="s">
        <v>688</v>
      </c>
      <c r="E244" s="10" t="s">
        <v>55</v>
      </c>
      <c r="F244" s="10" t="s">
        <v>46</v>
      </c>
      <c r="G244" s="10" t="s">
        <v>39</v>
      </c>
      <c r="H244" s="10" t="s">
        <v>47</v>
      </c>
      <c r="I244" s="10" t="s">
        <v>41</v>
      </c>
      <c r="J244" s="10" t="s">
        <v>48</v>
      </c>
      <c r="K244" s="18">
        <v>999.99</v>
      </c>
      <c r="L244" s="18">
        <v>315.81</v>
      </c>
      <c r="M244" s="18">
        <v>244.62</v>
      </c>
      <c r="N244" s="18">
        <v>999.99</v>
      </c>
      <c r="O244" s="18">
        <v>999.99</v>
      </c>
      <c r="P244" s="18">
        <v>999.99</v>
      </c>
      <c r="Q244" s="17">
        <v>999.99</v>
      </c>
      <c r="R244" s="17">
        <v>999.99</v>
      </c>
      <c r="S244" s="17">
        <v>999.99</v>
      </c>
      <c r="T244" s="17">
        <v>999.99</v>
      </c>
      <c r="U244" s="17">
        <v>999.99</v>
      </c>
      <c r="V244" s="17">
        <v>999.99</v>
      </c>
      <c r="W244" s="17">
        <v>999.99</v>
      </c>
      <c r="X244" s="17">
        <v>999.99</v>
      </c>
      <c r="Y244" s="17">
        <v>503.3</v>
      </c>
      <c r="Z244" s="24">
        <v>282.08</v>
      </c>
      <c r="AA244" s="24">
        <v>303.89</v>
      </c>
      <c r="AB244" s="16">
        <v>999.99</v>
      </c>
      <c r="AC244" s="22">
        <v>432.84</v>
      </c>
      <c r="AD244" s="22">
        <v>374.69</v>
      </c>
    </row>
    <row r="245" spans="1:30" x14ac:dyDescent="0.2">
      <c r="A245" s="9">
        <v>41542</v>
      </c>
      <c r="B245" s="10" t="s">
        <v>689</v>
      </c>
      <c r="C245" s="11" t="s">
        <v>690</v>
      </c>
      <c r="D245" s="11" t="s">
        <v>691</v>
      </c>
      <c r="E245" s="10" t="s">
        <v>55</v>
      </c>
      <c r="F245" s="10" t="s">
        <v>46</v>
      </c>
      <c r="G245" s="10" t="s">
        <v>39</v>
      </c>
      <c r="H245" s="10" t="s">
        <v>47</v>
      </c>
      <c r="I245" s="10" t="s">
        <v>41</v>
      </c>
      <c r="J245" s="10" t="s">
        <v>48</v>
      </c>
      <c r="K245" s="18">
        <v>999.99</v>
      </c>
      <c r="L245" s="18">
        <v>432.41</v>
      </c>
      <c r="M245" s="18">
        <v>324.33</v>
      </c>
      <c r="N245" s="18">
        <v>999.99</v>
      </c>
      <c r="O245" s="18">
        <v>999.99</v>
      </c>
      <c r="P245" s="18">
        <v>999.99</v>
      </c>
      <c r="Q245" s="17">
        <v>999.99</v>
      </c>
      <c r="R245" s="17">
        <v>999.99</v>
      </c>
      <c r="S245" s="17">
        <v>999.99</v>
      </c>
      <c r="T245" s="17">
        <v>999.99</v>
      </c>
      <c r="U245" s="17">
        <v>999.99</v>
      </c>
      <c r="V245" s="17">
        <v>477.73</v>
      </c>
      <c r="W245" s="17">
        <v>509.8</v>
      </c>
      <c r="X245" s="17">
        <v>465.43</v>
      </c>
      <c r="Y245" s="17">
        <v>445.66</v>
      </c>
      <c r="Z245" s="24">
        <v>360.78</v>
      </c>
      <c r="AA245" s="24">
        <v>360.41</v>
      </c>
      <c r="AB245" s="16">
        <v>999.99</v>
      </c>
      <c r="AC245" s="22">
        <v>423.42</v>
      </c>
      <c r="AD245" s="22">
        <v>400.88</v>
      </c>
    </row>
    <row r="246" spans="1:30" x14ac:dyDescent="0.2">
      <c r="A246" s="9">
        <v>41527</v>
      </c>
      <c r="B246" s="10" t="s">
        <v>692</v>
      </c>
      <c r="C246" s="11" t="s">
        <v>693</v>
      </c>
      <c r="D246" s="11" t="s">
        <v>694</v>
      </c>
      <c r="E246" s="10" t="s">
        <v>55</v>
      </c>
      <c r="F246" s="10" t="s">
        <v>94</v>
      </c>
      <c r="G246" s="10" t="s">
        <v>39</v>
      </c>
      <c r="H246" s="10" t="s">
        <v>47</v>
      </c>
      <c r="I246" s="10" t="s">
        <v>41</v>
      </c>
      <c r="J246" s="10" t="s">
        <v>48</v>
      </c>
      <c r="K246" s="18">
        <v>999.99</v>
      </c>
      <c r="L246" s="18">
        <v>999.99</v>
      </c>
      <c r="M246" s="18">
        <v>999.99</v>
      </c>
      <c r="N246" s="18">
        <v>999.99</v>
      </c>
      <c r="O246" s="18">
        <v>999.99</v>
      </c>
      <c r="P246" s="18">
        <v>999.99</v>
      </c>
      <c r="Q246" s="17">
        <v>999.99</v>
      </c>
      <c r="R246" s="17">
        <v>999.99</v>
      </c>
      <c r="S246" s="17">
        <v>999.99</v>
      </c>
      <c r="T246" s="17">
        <v>999.99</v>
      </c>
      <c r="U246" s="17">
        <v>999.99</v>
      </c>
      <c r="V246" s="17">
        <v>999.99</v>
      </c>
      <c r="W246" s="17">
        <v>999.99</v>
      </c>
      <c r="X246" s="17">
        <v>999.99</v>
      </c>
      <c r="Y246" s="17">
        <v>223.64</v>
      </c>
      <c r="Z246" s="24">
        <v>225.03</v>
      </c>
      <c r="AA246" s="24">
        <v>236.67</v>
      </c>
      <c r="AB246" s="16">
        <v>999.99</v>
      </c>
      <c r="AC246" s="22">
        <v>292.49</v>
      </c>
      <c r="AD246" s="22">
        <v>999.99</v>
      </c>
    </row>
    <row r="247" spans="1:30" x14ac:dyDescent="0.2">
      <c r="A247" s="9">
        <v>41551</v>
      </c>
      <c r="B247" s="10" t="s">
        <v>695</v>
      </c>
      <c r="C247" s="11" t="s">
        <v>696</v>
      </c>
      <c r="D247" s="11" t="s">
        <v>697</v>
      </c>
      <c r="E247" s="10" t="s">
        <v>37</v>
      </c>
      <c r="F247" s="10" t="s">
        <v>235</v>
      </c>
      <c r="G247" s="10" t="s">
        <v>39</v>
      </c>
      <c r="H247" s="10" t="s">
        <v>47</v>
      </c>
      <c r="I247" s="10" t="s">
        <v>41</v>
      </c>
      <c r="J247" s="10" t="s">
        <v>48</v>
      </c>
      <c r="K247" s="18">
        <v>999.99</v>
      </c>
      <c r="L247" s="18">
        <v>999.99</v>
      </c>
      <c r="M247" s="18">
        <v>999.99</v>
      </c>
      <c r="N247" s="18">
        <v>999.99</v>
      </c>
      <c r="O247" s="18">
        <v>999.99</v>
      </c>
      <c r="P247" s="18">
        <v>999.99</v>
      </c>
      <c r="Q247" s="17">
        <v>388.71</v>
      </c>
      <c r="R247" s="17">
        <v>999.99</v>
      </c>
      <c r="S247" s="17">
        <v>999.99</v>
      </c>
      <c r="T247" s="17">
        <v>999.99</v>
      </c>
      <c r="U247" s="17">
        <v>999.99</v>
      </c>
      <c r="V247" s="17">
        <v>999.99</v>
      </c>
      <c r="W247" s="17">
        <v>999.99</v>
      </c>
      <c r="X247" s="17">
        <v>999.99</v>
      </c>
      <c r="Y247" s="17">
        <v>999.99</v>
      </c>
      <c r="Z247" s="24">
        <v>999.99</v>
      </c>
      <c r="AA247" s="24">
        <v>999.99</v>
      </c>
      <c r="AB247" s="16">
        <v>500.88</v>
      </c>
      <c r="AC247" s="22">
        <v>999.99</v>
      </c>
      <c r="AD247" s="22">
        <v>999.99</v>
      </c>
    </row>
    <row r="248" spans="1:30" x14ac:dyDescent="0.2">
      <c r="A248" s="9">
        <v>41532</v>
      </c>
      <c r="B248" s="10" t="s">
        <v>698</v>
      </c>
      <c r="C248" s="11" t="s">
        <v>603</v>
      </c>
      <c r="D248" s="11" t="s">
        <v>699</v>
      </c>
      <c r="E248" s="10" t="s">
        <v>55</v>
      </c>
      <c r="F248" s="10" t="s">
        <v>46</v>
      </c>
      <c r="G248" s="10" t="s">
        <v>39</v>
      </c>
      <c r="H248" s="10" t="s">
        <v>47</v>
      </c>
      <c r="I248" s="10" t="s">
        <v>41</v>
      </c>
      <c r="J248" s="10" t="s">
        <v>48</v>
      </c>
      <c r="K248" s="18">
        <v>999.99</v>
      </c>
      <c r="L248" s="18">
        <v>999.99</v>
      </c>
      <c r="M248" s="18">
        <v>999.99</v>
      </c>
      <c r="N248" s="18">
        <v>999.99</v>
      </c>
      <c r="O248" s="18">
        <v>999.99</v>
      </c>
      <c r="P248" s="18">
        <v>999.99</v>
      </c>
      <c r="Q248" s="17">
        <v>999.99</v>
      </c>
      <c r="R248" s="17">
        <v>999.99</v>
      </c>
      <c r="S248" s="17">
        <v>999.99</v>
      </c>
      <c r="T248" s="17">
        <v>999.99</v>
      </c>
      <c r="U248" s="17">
        <v>999.99</v>
      </c>
      <c r="V248" s="17">
        <v>999.99</v>
      </c>
      <c r="W248" s="17">
        <v>999.99</v>
      </c>
      <c r="X248" s="17">
        <v>999.99</v>
      </c>
      <c r="Y248" s="17">
        <v>999.99</v>
      </c>
      <c r="Z248" s="24">
        <v>999.99</v>
      </c>
      <c r="AA248" s="24">
        <v>999.99</v>
      </c>
      <c r="AB248" s="16">
        <v>999.99</v>
      </c>
      <c r="AC248" s="22">
        <v>999.99</v>
      </c>
      <c r="AD248" s="22">
        <v>999.99</v>
      </c>
    </row>
    <row r="249" spans="1:30" x14ac:dyDescent="0.2">
      <c r="A249" s="9">
        <v>41519</v>
      </c>
      <c r="B249" s="10" t="s">
        <v>700</v>
      </c>
      <c r="C249" s="11" t="s">
        <v>701</v>
      </c>
      <c r="D249" s="11" t="s">
        <v>702</v>
      </c>
      <c r="E249" s="10" t="s">
        <v>55</v>
      </c>
      <c r="F249" s="10" t="s">
        <v>46</v>
      </c>
      <c r="G249" s="10" t="s">
        <v>39</v>
      </c>
      <c r="H249" s="10" t="s">
        <v>47</v>
      </c>
      <c r="I249" s="10" t="s">
        <v>41</v>
      </c>
      <c r="J249" s="10" t="s">
        <v>48</v>
      </c>
      <c r="K249" s="18">
        <v>999.99</v>
      </c>
      <c r="L249" s="18">
        <v>254.06</v>
      </c>
      <c r="M249" s="18">
        <v>999.99</v>
      </c>
      <c r="N249" s="18">
        <v>999.99</v>
      </c>
      <c r="O249" s="18">
        <v>999.99</v>
      </c>
      <c r="P249" s="18">
        <v>999.99</v>
      </c>
      <c r="Q249" s="17">
        <v>999.99</v>
      </c>
      <c r="R249" s="17">
        <v>999.99</v>
      </c>
      <c r="S249" s="17">
        <v>999.99</v>
      </c>
      <c r="T249" s="17">
        <v>999.99</v>
      </c>
      <c r="U249" s="17">
        <v>999.99</v>
      </c>
      <c r="V249" s="17">
        <v>999.99</v>
      </c>
      <c r="W249" s="17">
        <v>999.99</v>
      </c>
      <c r="X249" s="17">
        <v>234.69</v>
      </c>
      <c r="Y249" s="17">
        <v>999.99</v>
      </c>
      <c r="Z249" s="24">
        <v>999.99</v>
      </c>
      <c r="AA249" s="24">
        <v>999.99</v>
      </c>
      <c r="AB249" s="16">
        <v>999.99</v>
      </c>
      <c r="AC249" s="22">
        <v>260.67</v>
      </c>
      <c r="AD249" s="22">
        <v>244.15</v>
      </c>
    </row>
    <row r="250" spans="1:30" x14ac:dyDescent="0.2">
      <c r="A250" s="9">
        <v>41533</v>
      </c>
      <c r="B250" s="10" t="s">
        <v>703</v>
      </c>
      <c r="C250" s="11" t="s">
        <v>640</v>
      </c>
      <c r="D250" s="11" t="s">
        <v>318</v>
      </c>
      <c r="E250" s="10" t="s">
        <v>37</v>
      </c>
      <c r="F250" s="10" t="s">
        <v>225</v>
      </c>
      <c r="G250" s="10" t="s">
        <v>39</v>
      </c>
      <c r="H250" s="10" t="s">
        <v>47</v>
      </c>
      <c r="I250" s="10" t="s">
        <v>41</v>
      </c>
      <c r="J250" s="10" t="s">
        <v>48</v>
      </c>
      <c r="K250" s="18">
        <v>999.99</v>
      </c>
      <c r="L250" s="18">
        <v>226.79</v>
      </c>
      <c r="M250" s="18">
        <v>230.63</v>
      </c>
      <c r="N250" s="18">
        <v>999.99</v>
      </c>
      <c r="O250" s="18">
        <v>999.99</v>
      </c>
      <c r="P250" s="18">
        <v>999.99</v>
      </c>
      <c r="Q250" s="17">
        <v>999.99</v>
      </c>
      <c r="R250" s="17">
        <v>999.99</v>
      </c>
      <c r="S250" s="17">
        <v>999.99</v>
      </c>
      <c r="T250" s="17">
        <v>999.99</v>
      </c>
      <c r="U250" s="17">
        <v>999.99</v>
      </c>
      <c r="V250" s="17">
        <v>999.99</v>
      </c>
      <c r="W250" s="17">
        <v>999.99</v>
      </c>
      <c r="X250" s="17">
        <v>275.25</v>
      </c>
      <c r="Y250" s="17">
        <v>215.45</v>
      </c>
      <c r="Z250" s="24">
        <v>233.36</v>
      </c>
      <c r="AA250" s="24">
        <v>232.03</v>
      </c>
      <c r="AB250" s="16">
        <v>999.99</v>
      </c>
      <c r="AC250" s="22">
        <v>269.12</v>
      </c>
      <c r="AD250" s="22">
        <v>298.52999999999997</v>
      </c>
    </row>
    <row r="251" spans="1:30" x14ac:dyDescent="0.2">
      <c r="A251" s="9">
        <v>41549</v>
      </c>
      <c r="B251" s="10" t="s">
        <v>704</v>
      </c>
      <c r="C251" s="11" t="s">
        <v>705</v>
      </c>
      <c r="D251" s="11" t="s">
        <v>471</v>
      </c>
      <c r="E251" s="10" t="s">
        <v>55</v>
      </c>
      <c r="F251" s="10" t="s">
        <v>94</v>
      </c>
      <c r="G251" s="10" t="s">
        <v>39</v>
      </c>
      <c r="H251" s="10" t="s">
        <v>47</v>
      </c>
      <c r="I251" s="10" t="s">
        <v>41</v>
      </c>
      <c r="J251" s="10" t="s">
        <v>48</v>
      </c>
      <c r="K251" s="18">
        <v>999.99</v>
      </c>
      <c r="L251" s="18">
        <v>999.99</v>
      </c>
      <c r="M251" s="18">
        <v>999.99</v>
      </c>
      <c r="N251" s="18">
        <v>999.99</v>
      </c>
      <c r="O251" s="18">
        <v>999.99</v>
      </c>
      <c r="P251" s="18">
        <v>999.99</v>
      </c>
      <c r="Q251" s="17">
        <v>999.99</v>
      </c>
      <c r="R251" s="17">
        <v>999.99</v>
      </c>
      <c r="S251" s="17">
        <v>999.99</v>
      </c>
      <c r="T251" s="17">
        <v>999.99</v>
      </c>
      <c r="U251" s="17">
        <v>999.99</v>
      </c>
      <c r="V251" s="17">
        <v>999.99</v>
      </c>
      <c r="W251" s="17">
        <v>999.99</v>
      </c>
      <c r="X251" s="17">
        <v>999.99</v>
      </c>
      <c r="Y251" s="17">
        <v>999.99</v>
      </c>
      <c r="Z251" s="24">
        <v>999.99</v>
      </c>
      <c r="AA251" s="24">
        <v>999.99</v>
      </c>
      <c r="AB251" s="16">
        <v>999.99</v>
      </c>
      <c r="AC251" s="22">
        <v>999.99</v>
      </c>
      <c r="AD251" s="22">
        <v>999.99</v>
      </c>
    </row>
    <row r="252" spans="1:30" x14ac:dyDescent="0.2">
      <c r="A252" s="9">
        <v>41509</v>
      </c>
      <c r="B252" s="10" t="s">
        <v>706</v>
      </c>
      <c r="C252" s="11" t="s">
        <v>632</v>
      </c>
      <c r="D252" s="11" t="s">
        <v>707</v>
      </c>
      <c r="E252" s="10" t="s">
        <v>55</v>
      </c>
      <c r="F252" s="10" t="s">
        <v>225</v>
      </c>
      <c r="G252" s="10" t="s">
        <v>39</v>
      </c>
      <c r="H252" s="10" t="s">
        <v>47</v>
      </c>
      <c r="I252" s="10" t="s">
        <v>41</v>
      </c>
      <c r="J252" s="10" t="s">
        <v>48</v>
      </c>
      <c r="K252" s="18">
        <v>999.99</v>
      </c>
      <c r="L252" s="18">
        <v>999.99</v>
      </c>
      <c r="M252" s="18">
        <v>999.99</v>
      </c>
      <c r="N252" s="18">
        <v>999.99</v>
      </c>
      <c r="O252" s="18">
        <v>999.99</v>
      </c>
      <c r="P252" s="18">
        <v>999.99</v>
      </c>
      <c r="Q252" s="17">
        <v>999.99</v>
      </c>
      <c r="R252" s="17">
        <v>999.99</v>
      </c>
      <c r="S252" s="17">
        <v>999.99</v>
      </c>
      <c r="T252" s="17">
        <v>999.99</v>
      </c>
      <c r="U252" s="17">
        <v>999.99</v>
      </c>
      <c r="V252" s="17">
        <v>999.99</v>
      </c>
      <c r="W252" s="17">
        <v>999.99</v>
      </c>
      <c r="X252" s="17">
        <v>491.04</v>
      </c>
      <c r="Y252" s="17">
        <v>293.38</v>
      </c>
      <c r="Z252" s="24">
        <v>249.61</v>
      </c>
      <c r="AA252" s="24">
        <v>253.99</v>
      </c>
      <c r="AB252" s="16">
        <v>999.99</v>
      </c>
      <c r="AC252" s="22">
        <v>175.23</v>
      </c>
      <c r="AD252" s="22">
        <v>213.25</v>
      </c>
    </row>
    <row r="253" spans="1:30" x14ac:dyDescent="0.2">
      <c r="A253" s="9">
        <v>41528</v>
      </c>
      <c r="B253" s="10" t="s">
        <v>708</v>
      </c>
      <c r="C253" s="11" t="s">
        <v>709</v>
      </c>
      <c r="D253" s="11" t="s">
        <v>412</v>
      </c>
      <c r="E253" s="10" t="s">
        <v>55</v>
      </c>
      <c r="F253" s="10" t="s">
        <v>75</v>
      </c>
      <c r="G253" s="10" t="s">
        <v>39</v>
      </c>
      <c r="H253" s="10" t="s">
        <v>47</v>
      </c>
      <c r="I253" s="10" t="s">
        <v>41</v>
      </c>
      <c r="J253" s="10" t="s">
        <v>48</v>
      </c>
      <c r="K253" s="18">
        <v>999.99</v>
      </c>
      <c r="L253" s="18">
        <v>123.86</v>
      </c>
      <c r="M253" s="18">
        <v>136.46</v>
      </c>
      <c r="N253" s="18">
        <v>999.99</v>
      </c>
      <c r="O253" s="18">
        <v>999.99</v>
      </c>
      <c r="P253" s="18">
        <v>999.99</v>
      </c>
      <c r="Q253" s="17">
        <v>999.99</v>
      </c>
      <c r="R253" s="17">
        <v>999.99</v>
      </c>
      <c r="S253" s="17">
        <v>999.99</v>
      </c>
      <c r="T253" s="17">
        <v>999.99</v>
      </c>
      <c r="U253" s="17">
        <v>999.99</v>
      </c>
      <c r="V253" s="17">
        <v>999.99</v>
      </c>
      <c r="W253" s="17">
        <v>999.99</v>
      </c>
      <c r="X253" s="17">
        <v>236.11</v>
      </c>
      <c r="Y253" s="17">
        <v>207.98</v>
      </c>
      <c r="Z253" s="24">
        <v>999.99</v>
      </c>
      <c r="AA253" s="24">
        <v>999.99</v>
      </c>
      <c r="AB253" s="16">
        <v>999.99</v>
      </c>
      <c r="AC253" s="22">
        <v>999.99</v>
      </c>
      <c r="AD253" s="22">
        <v>999.99</v>
      </c>
    </row>
    <row r="254" spans="1:30" x14ac:dyDescent="0.2">
      <c r="A254" s="9">
        <v>41569</v>
      </c>
      <c r="B254" s="10" t="s">
        <v>710</v>
      </c>
      <c r="C254" s="11" t="s">
        <v>711</v>
      </c>
      <c r="D254" s="11" t="s">
        <v>712</v>
      </c>
      <c r="E254" s="10" t="s">
        <v>37</v>
      </c>
      <c r="F254" s="10" t="s">
        <v>287</v>
      </c>
      <c r="G254" s="10" t="s">
        <v>39</v>
      </c>
      <c r="H254" s="10" t="s">
        <v>47</v>
      </c>
      <c r="I254" s="10" t="s">
        <v>41</v>
      </c>
      <c r="J254" s="10" t="s">
        <v>48</v>
      </c>
      <c r="K254" s="18">
        <v>999.99</v>
      </c>
      <c r="L254" s="18">
        <v>999.99</v>
      </c>
      <c r="M254" s="18">
        <v>999.99</v>
      </c>
      <c r="N254" s="18">
        <v>999.99</v>
      </c>
      <c r="O254" s="18">
        <v>999.99</v>
      </c>
      <c r="P254" s="18">
        <v>999.99</v>
      </c>
      <c r="Q254" s="17">
        <v>999.99</v>
      </c>
      <c r="R254" s="17">
        <v>999.99</v>
      </c>
      <c r="S254" s="17">
        <v>999.99</v>
      </c>
      <c r="T254" s="17">
        <v>999.99</v>
      </c>
      <c r="U254" s="17">
        <v>471.6</v>
      </c>
      <c r="V254" s="17">
        <v>555.98</v>
      </c>
      <c r="W254" s="17">
        <v>547.08000000000004</v>
      </c>
      <c r="X254" s="17">
        <v>999.99</v>
      </c>
      <c r="Y254" s="17">
        <v>999.99</v>
      </c>
      <c r="Z254" s="24">
        <v>999.99</v>
      </c>
      <c r="AA254" s="24">
        <v>999.99</v>
      </c>
      <c r="AB254" s="16">
        <v>999.99</v>
      </c>
      <c r="AC254" s="22">
        <v>999.99</v>
      </c>
      <c r="AD254" s="22">
        <v>999.99</v>
      </c>
    </row>
    <row r="255" spans="1:30" x14ac:dyDescent="0.2">
      <c r="A255" s="9">
        <v>41575</v>
      </c>
      <c r="B255" s="10" t="s">
        <v>713</v>
      </c>
      <c r="C255" s="11" t="s">
        <v>650</v>
      </c>
      <c r="D255" s="11" t="s">
        <v>714</v>
      </c>
      <c r="E255" s="10" t="s">
        <v>37</v>
      </c>
      <c r="F255" s="10" t="s">
        <v>75</v>
      </c>
      <c r="G255" s="10" t="s">
        <v>39</v>
      </c>
      <c r="H255" s="10" t="s">
        <v>47</v>
      </c>
      <c r="I255" s="10" t="s">
        <v>41</v>
      </c>
      <c r="J255" s="10" t="s">
        <v>48</v>
      </c>
      <c r="K255" s="18">
        <v>999.99</v>
      </c>
      <c r="L255" s="18">
        <v>309.01</v>
      </c>
      <c r="M255" s="18">
        <v>306.17</v>
      </c>
      <c r="N255" s="18">
        <v>999.99</v>
      </c>
      <c r="O255" s="18">
        <v>999.99</v>
      </c>
      <c r="P255" s="18">
        <v>999.99</v>
      </c>
      <c r="Q255" s="17">
        <v>999.99</v>
      </c>
      <c r="R255" s="17">
        <v>999.99</v>
      </c>
      <c r="S255" s="17">
        <v>999.99</v>
      </c>
      <c r="T255" s="17">
        <v>999.99</v>
      </c>
      <c r="U255" s="17">
        <v>999.99</v>
      </c>
      <c r="V255" s="17">
        <v>999.99</v>
      </c>
      <c r="W255" s="17">
        <v>999.99</v>
      </c>
      <c r="X255" s="17">
        <v>530.98</v>
      </c>
      <c r="Y255" s="17">
        <v>485.31</v>
      </c>
      <c r="Z255" s="24">
        <v>350.38</v>
      </c>
      <c r="AA255" s="24">
        <v>342.92</v>
      </c>
      <c r="AB255" s="16">
        <v>999.99</v>
      </c>
      <c r="AC255" s="22">
        <v>999.99</v>
      </c>
      <c r="AD255" s="22">
        <v>999.99</v>
      </c>
    </row>
    <row r="256" spans="1:30" x14ac:dyDescent="0.2">
      <c r="A256" s="9">
        <v>41572</v>
      </c>
      <c r="B256" s="10" t="s">
        <v>715</v>
      </c>
      <c r="C256" s="11" t="s">
        <v>716</v>
      </c>
      <c r="D256" s="11" t="s">
        <v>717</v>
      </c>
      <c r="E256" s="10" t="s">
        <v>55</v>
      </c>
      <c r="F256" s="10" t="s">
        <v>64</v>
      </c>
      <c r="G256" s="10" t="s">
        <v>39</v>
      </c>
      <c r="H256" s="10" t="s">
        <v>47</v>
      </c>
      <c r="I256" s="10" t="s">
        <v>41</v>
      </c>
      <c r="J256" s="10" t="s">
        <v>48</v>
      </c>
      <c r="K256" s="18">
        <v>234.75</v>
      </c>
      <c r="L256" s="18">
        <v>999.99</v>
      </c>
      <c r="M256" s="18">
        <v>999.99</v>
      </c>
      <c r="N256" s="18">
        <v>999.99</v>
      </c>
      <c r="O256" s="18">
        <v>999.99</v>
      </c>
      <c r="P256" s="18">
        <v>999.99</v>
      </c>
      <c r="Q256" s="17">
        <v>331.56</v>
      </c>
      <c r="R256" s="17">
        <v>999.99</v>
      </c>
      <c r="S256" s="17">
        <v>999.99</v>
      </c>
      <c r="T256" s="17">
        <v>999.99</v>
      </c>
      <c r="U256" s="17">
        <v>999.99</v>
      </c>
      <c r="V256" s="17">
        <v>999.99</v>
      </c>
      <c r="W256" s="17">
        <v>999.99</v>
      </c>
      <c r="X256" s="17">
        <v>999.99</v>
      </c>
      <c r="Y256" s="17">
        <v>999.99</v>
      </c>
      <c r="Z256" s="24">
        <v>999.99</v>
      </c>
      <c r="AA256" s="24">
        <v>999.99</v>
      </c>
      <c r="AB256" s="16">
        <v>338.45</v>
      </c>
      <c r="AC256" s="22">
        <v>999.99</v>
      </c>
      <c r="AD256" s="22">
        <v>999.99</v>
      </c>
    </row>
    <row r="257" spans="1:30" x14ac:dyDescent="0.2">
      <c r="A257" s="9">
        <v>41592</v>
      </c>
      <c r="B257" s="10" t="s">
        <v>718</v>
      </c>
      <c r="C257" s="11" t="s">
        <v>719</v>
      </c>
      <c r="D257" s="11" t="s">
        <v>720</v>
      </c>
      <c r="E257" s="10" t="s">
        <v>37</v>
      </c>
      <c r="F257" s="10" t="s">
        <v>64</v>
      </c>
      <c r="G257" s="10" t="s">
        <v>39</v>
      </c>
      <c r="H257" s="10" t="s">
        <v>47</v>
      </c>
      <c r="I257" s="10" t="s">
        <v>41</v>
      </c>
      <c r="J257" s="10" t="s">
        <v>48</v>
      </c>
      <c r="K257" s="18">
        <v>999.99</v>
      </c>
      <c r="L257" s="18">
        <v>999.99</v>
      </c>
      <c r="M257" s="18">
        <v>999.99</v>
      </c>
      <c r="N257" s="18">
        <v>999.99</v>
      </c>
      <c r="O257" s="18">
        <v>179.86</v>
      </c>
      <c r="P257" s="18">
        <v>999.99</v>
      </c>
      <c r="Q257" s="17">
        <v>999.99</v>
      </c>
      <c r="R257" s="17">
        <v>235.77</v>
      </c>
      <c r="S257" s="17">
        <v>999.99</v>
      </c>
      <c r="T257" s="17">
        <v>203.35</v>
      </c>
      <c r="U257" s="17">
        <v>999.99</v>
      </c>
      <c r="V257" s="17">
        <v>999.99</v>
      </c>
      <c r="W257" s="17">
        <v>999.99</v>
      </c>
      <c r="X257" s="17">
        <v>999.99</v>
      </c>
      <c r="Y257" s="17">
        <v>999.99</v>
      </c>
      <c r="Z257" s="24">
        <v>252.78</v>
      </c>
      <c r="AA257" s="24">
        <v>262.74</v>
      </c>
      <c r="AB257" s="16">
        <v>373.02</v>
      </c>
      <c r="AC257" s="22">
        <v>354.27</v>
      </c>
      <c r="AD257" s="22">
        <v>296.66000000000003</v>
      </c>
    </row>
    <row r="258" spans="1:30" x14ac:dyDescent="0.2">
      <c r="A258" s="9">
        <v>41593</v>
      </c>
      <c r="B258" s="10" t="s">
        <v>721</v>
      </c>
      <c r="C258" s="11" t="s">
        <v>70</v>
      </c>
      <c r="D258" s="11" t="s">
        <v>722</v>
      </c>
      <c r="E258" s="10" t="s">
        <v>55</v>
      </c>
      <c r="F258" s="10" t="s">
        <v>64</v>
      </c>
      <c r="G258" s="10" t="s">
        <v>39</v>
      </c>
      <c r="H258" s="10" t="s">
        <v>47</v>
      </c>
      <c r="I258" s="10" t="s">
        <v>41</v>
      </c>
      <c r="J258" s="10" t="s">
        <v>48</v>
      </c>
      <c r="K258" s="18">
        <v>999.99</v>
      </c>
      <c r="L258" s="18">
        <v>999.99</v>
      </c>
      <c r="M258" s="18">
        <v>999.99</v>
      </c>
      <c r="N258" s="18">
        <v>999.99</v>
      </c>
      <c r="O258" s="18">
        <v>999.99</v>
      </c>
      <c r="P258" s="18">
        <v>999.99</v>
      </c>
      <c r="Q258" s="17">
        <v>999.99</v>
      </c>
      <c r="R258" s="17">
        <v>999.99</v>
      </c>
      <c r="S258" s="17">
        <v>999.99</v>
      </c>
      <c r="T258" s="17">
        <v>999.99</v>
      </c>
      <c r="U258" s="17">
        <v>999.99</v>
      </c>
      <c r="V258" s="17">
        <v>999.99</v>
      </c>
      <c r="W258" s="17">
        <v>999.99</v>
      </c>
      <c r="X258" s="17">
        <v>999.99</v>
      </c>
      <c r="Y258" s="17">
        <v>999.99</v>
      </c>
      <c r="Z258" s="24">
        <v>999.99</v>
      </c>
      <c r="AA258" s="24">
        <v>999.99</v>
      </c>
      <c r="AB258" s="16">
        <v>999.99</v>
      </c>
      <c r="AC258" s="22">
        <v>999.99</v>
      </c>
      <c r="AD258" s="22">
        <v>999.99</v>
      </c>
    </row>
    <row r="259" spans="1:30" x14ac:dyDescent="0.2">
      <c r="A259" s="9">
        <v>41595</v>
      </c>
      <c r="B259" s="10" t="s">
        <v>723</v>
      </c>
      <c r="C259" s="11" t="s">
        <v>724</v>
      </c>
      <c r="D259" s="11" t="s">
        <v>725</v>
      </c>
      <c r="E259" s="10" t="s">
        <v>55</v>
      </c>
      <c r="F259" s="10" t="s">
        <v>88</v>
      </c>
      <c r="G259" s="10" t="s">
        <v>39</v>
      </c>
      <c r="H259" s="10" t="s">
        <v>47</v>
      </c>
      <c r="I259" s="10" t="s">
        <v>41</v>
      </c>
      <c r="J259" s="10" t="s">
        <v>48</v>
      </c>
      <c r="K259" s="18">
        <v>999.99</v>
      </c>
      <c r="L259" s="18">
        <v>999.99</v>
      </c>
      <c r="M259" s="18">
        <v>999.99</v>
      </c>
      <c r="N259" s="18">
        <v>999.99</v>
      </c>
      <c r="O259" s="18">
        <v>999.99</v>
      </c>
      <c r="P259" s="18">
        <v>118.66</v>
      </c>
      <c r="Q259" s="17">
        <v>999.99</v>
      </c>
      <c r="R259" s="17">
        <v>999.99</v>
      </c>
      <c r="S259" s="17">
        <v>999.99</v>
      </c>
      <c r="T259" s="17">
        <v>999.99</v>
      </c>
      <c r="U259" s="17">
        <v>211.37</v>
      </c>
      <c r="V259" s="17">
        <v>999.99</v>
      </c>
      <c r="W259" s="17">
        <v>999.99</v>
      </c>
      <c r="X259" s="17">
        <v>999.99</v>
      </c>
      <c r="Y259" s="17">
        <v>999.99</v>
      </c>
      <c r="Z259" s="24">
        <v>201.36</v>
      </c>
      <c r="AA259" s="24">
        <v>224.82</v>
      </c>
      <c r="AB259" s="16">
        <v>999.99</v>
      </c>
      <c r="AC259" s="22">
        <v>223.66</v>
      </c>
      <c r="AD259" s="22">
        <v>219.97</v>
      </c>
    </row>
    <row r="260" spans="1:30" x14ac:dyDescent="0.2">
      <c r="A260" s="9">
        <v>41604</v>
      </c>
      <c r="B260" s="10" t="s">
        <v>726</v>
      </c>
      <c r="C260" s="11" t="s">
        <v>727</v>
      </c>
      <c r="D260" s="11" t="s">
        <v>321</v>
      </c>
      <c r="E260" s="10" t="s">
        <v>37</v>
      </c>
      <c r="F260" s="10" t="s">
        <v>235</v>
      </c>
      <c r="G260" s="10" t="s">
        <v>39</v>
      </c>
      <c r="H260" s="10" t="s">
        <v>47</v>
      </c>
      <c r="I260" s="10" t="s">
        <v>41</v>
      </c>
      <c r="J260" s="10" t="s">
        <v>48</v>
      </c>
      <c r="K260" s="18">
        <v>256.67</v>
      </c>
      <c r="L260" s="18">
        <v>999.99</v>
      </c>
      <c r="M260" s="18">
        <v>999.99</v>
      </c>
      <c r="N260" s="18">
        <v>999.99</v>
      </c>
      <c r="O260" s="18">
        <v>999.99</v>
      </c>
      <c r="P260" s="18">
        <v>999.99</v>
      </c>
      <c r="Q260" s="17">
        <v>999.99</v>
      </c>
      <c r="R260" s="17">
        <v>999.99</v>
      </c>
      <c r="S260" s="17">
        <v>999.99</v>
      </c>
      <c r="T260" s="17">
        <v>999.99</v>
      </c>
      <c r="U260" s="17">
        <v>999.99</v>
      </c>
      <c r="V260" s="17">
        <v>999.99</v>
      </c>
      <c r="W260" s="17">
        <v>999.99</v>
      </c>
      <c r="X260" s="17">
        <v>999.99</v>
      </c>
      <c r="Y260" s="17">
        <v>999.99</v>
      </c>
      <c r="Z260" s="24">
        <v>999.99</v>
      </c>
      <c r="AA260" s="24">
        <v>999.99</v>
      </c>
      <c r="AB260" s="16">
        <v>999.99</v>
      </c>
      <c r="AC260" s="22">
        <v>999.99</v>
      </c>
      <c r="AD260" s="22">
        <v>999.99</v>
      </c>
    </row>
    <row r="261" spans="1:30" x14ac:dyDescent="0.2">
      <c r="A261" s="9">
        <v>41601</v>
      </c>
      <c r="B261" s="10" t="s">
        <v>728</v>
      </c>
      <c r="C261" s="11" t="s">
        <v>729</v>
      </c>
      <c r="D261" s="11" t="s">
        <v>730</v>
      </c>
      <c r="E261" s="10" t="s">
        <v>37</v>
      </c>
      <c r="F261" s="10" t="s">
        <v>94</v>
      </c>
      <c r="G261" s="10" t="s">
        <v>39</v>
      </c>
      <c r="H261" s="10" t="s">
        <v>47</v>
      </c>
      <c r="I261" s="10" t="s">
        <v>41</v>
      </c>
      <c r="J261" s="10" t="s">
        <v>48</v>
      </c>
      <c r="K261" s="18">
        <v>999.99</v>
      </c>
      <c r="L261" s="18">
        <v>459.21</v>
      </c>
      <c r="M261" s="18">
        <v>393.27</v>
      </c>
      <c r="N261" s="18">
        <v>999.99</v>
      </c>
      <c r="O261" s="18">
        <v>999.99</v>
      </c>
      <c r="P261" s="18">
        <v>999.99</v>
      </c>
      <c r="Q261" s="17">
        <v>999.99</v>
      </c>
      <c r="R261" s="17">
        <v>999.99</v>
      </c>
      <c r="S261" s="17">
        <v>999.99</v>
      </c>
      <c r="T261" s="17">
        <v>999.99</v>
      </c>
      <c r="U261" s="17">
        <v>999.99</v>
      </c>
      <c r="V261" s="17">
        <v>999.99</v>
      </c>
      <c r="W261" s="17">
        <v>999.99</v>
      </c>
      <c r="X261" s="17">
        <v>488.68</v>
      </c>
      <c r="Y261" s="17">
        <v>469.55</v>
      </c>
      <c r="Z261" s="24">
        <v>517.03</v>
      </c>
      <c r="AA261" s="24">
        <v>448.19</v>
      </c>
      <c r="AB261" s="16">
        <v>999.99</v>
      </c>
      <c r="AC261" s="22">
        <v>999.99</v>
      </c>
      <c r="AD261" s="22">
        <v>999.99</v>
      </c>
    </row>
    <row r="262" spans="1:30" x14ac:dyDescent="0.2">
      <c r="A262" s="9">
        <v>41604</v>
      </c>
      <c r="B262" s="10" t="s">
        <v>731</v>
      </c>
      <c r="C262" s="11" t="s">
        <v>732</v>
      </c>
      <c r="D262" s="11" t="s">
        <v>63</v>
      </c>
      <c r="E262" s="10" t="s">
        <v>55</v>
      </c>
      <c r="F262" s="10" t="s">
        <v>64</v>
      </c>
      <c r="G262" s="10" t="s">
        <v>39</v>
      </c>
      <c r="H262" s="10" t="s">
        <v>47</v>
      </c>
      <c r="I262" s="10" t="s">
        <v>41</v>
      </c>
      <c r="J262" s="10" t="s">
        <v>48</v>
      </c>
      <c r="K262" s="18">
        <v>207.41</v>
      </c>
      <c r="L262" s="18">
        <v>999.99</v>
      </c>
      <c r="M262" s="18">
        <v>999.99</v>
      </c>
      <c r="N262" s="18">
        <v>227.79</v>
      </c>
      <c r="O262" s="18">
        <v>999.99</v>
      </c>
      <c r="P262" s="18">
        <v>999.99</v>
      </c>
      <c r="Q262" s="17">
        <v>330.08</v>
      </c>
      <c r="R262" s="17">
        <v>312.83999999999997</v>
      </c>
      <c r="S262" s="17">
        <v>269.64999999999998</v>
      </c>
      <c r="T262" s="17">
        <v>269.64999999999998</v>
      </c>
      <c r="U262" s="17">
        <v>999.99</v>
      </c>
      <c r="V262" s="17">
        <v>999.99</v>
      </c>
      <c r="W262" s="17">
        <v>999.99</v>
      </c>
      <c r="X262" s="17">
        <v>999.99</v>
      </c>
      <c r="Y262" s="17">
        <v>999.99</v>
      </c>
      <c r="Z262" s="24">
        <v>999.99</v>
      </c>
      <c r="AA262" s="24">
        <v>999.99</v>
      </c>
      <c r="AB262" s="16">
        <v>370.88</v>
      </c>
      <c r="AC262" s="22">
        <v>999.99</v>
      </c>
      <c r="AD262" s="22">
        <v>999.99</v>
      </c>
    </row>
    <row r="263" spans="1:30" x14ac:dyDescent="0.2">
      <c r="A263" s="9">
        <v>41604</v>
      </c>
      <c r="B263" s="10" t="s">
        <v>733</v>
      </c>
      <c r="C263" s="11" t="s">
        <v>328</v>
      </c>
      <c r="D263" s="11" t="s">
        <v>734</v>
      </c>
      <c r="E263" s="10" t="s">
        <v>55</v>
      </c>
      <c r="F263" s="10" t="s">
        <v>98</v>
      </c>
      <c r="G263" s="10" t="s">
        <v>39</v>
      </c>
      <c r="H263" s="10" t="s">
        <v>47</v>
      </c>
      <c r="I263" s="10" t="s">
        <v>41</v>
      </c>
      <c r="J263" s="10" t="s">
        <v>48</v>
      </c>
      <c r="K263" s="18">
        <v>314.61</v>
      </c>
      <c r="L263" s="18">
        <v>999.99</v>
      </c>
      <c r="M263" s="18">
        <v>999.99</v>
      </c>
      <c r="N263" s="18">
        <v>999.99</v>
      </c>
      <c r="O263" s="18">
        <v>999.99</v>
      </c>
      <c r="P263" s="18">
        <v>999.99</v>
      </c>
      <c r="Q263" s="17">
        <v>429.02</v>
      </c>
      <c r="R263" s="17">
        <v>999.99</v>
      </c>
      <c r="S263" s="17">
        <v>999.99</v>
      </c>
      <c r="T263" s="17">
        <v>999.99</v>
      </c>
      <c r="U263" s="17">
        <v>999.99</v>
      </c>
      <c r="V263" s="17">
        <v>999.99</v>
      </c>
      <c r="W263" s="17">
        <v>999.99</v>
      </c>
      <c r="X263" s="17">
        <v>999.99</v>
      </c>
      <c r="Y263" s="17">
        <v>999.99</v>
      </c>
      <c r="Z263" s="24">
        <v>999.99</v>
      </c>
      <c r="AA263" s="24">
        <v>999.99</v>
      </c>
      <c r="AB263" s="16">
        <v>427.93</v>
      </c>
      <c r="AC263" s="22">
        <v>999.99</v>
      </c>
      <c r="AD263" s="22">
        <v>999.99</v>
      </c>
    </row>
    <row r="264" spans="1:30" x14ac:dyDescent="0.2">
      <c r="A264" s="9">
        <v>41598</v>
      </c>
      <c r="B264" s="10" t="s">
        <v>735</v>
      </c>
      <c r="C264" s="11" t="s">
        <v>155</v>
      </c>
      <c r="D264" s="11" t="s">
        <v>736</v>
      </c>
      <c r="E264" s="10" t="s">
        <v>37</v>
      </c>
      <c r="F264" s="10" t="s">
        <v>75</v>
      </c>
      <c r="G264" s="10" t="s">
        <v>39</v>
      </c>
      <c r="H264" s="10" t="s">
        <v>47</v>
      </c>
      <c r="I264" s="10" t="s">
        <v>41</v>
      </c>
      <c r="J264" s="10" t="s">
        <v>48</v>
      </c>
      <c r="K264" s="18">
        <v>999.99</v>
      </c>
      <c r="L264" s="18">
        <v>999.99</v>
      </c>
      <c r="M264" s="18">
        <v>999.99</v>
      </c>
      <c r="N264" s="18">
        <v>999.99</v>
      </c>
      <c r="O264" s="18">
        <v>999.99</v>
      </c>
      <c r="P264" s="18">
        <v>999.99</v>
      </c>
      <c r="Q264" s="17">
        <v>999.99</v>
      </c>
      <c r="R264" s="17">
        <v>999.99</v>
      </c>
      <c r="S264" s="17">
        <v>999.99</v>
      </c>
      <c r="T264" s="17">
        <v>999.99</v>
      </c>
      <c r="U264" s="17">
        <v>999.99</v>
      </c>
      <c r="V264" s="17">
        <v>999.99</v>
      </c>
      <c r="W264" s="17">
        <v>999.99</v>
      </c>
      <c r="X264" s="17">
        <v>999.99</v>
      </c>
      <c r="Y264" s="17">
        <v>999.99</v>
      </c>
      <c r="Z264" s="24">
        <v>999.99</v>
      </c>
      <c r="AA264" s="24">
        <v>999.99</v>
      </c>
      <c r="AB264" s="16">
        <v>999.99</v>
      </c>
      <c r="AC264" s="22">
        <v>999.99</v>
      </c>
      <c r="AD264" s="22">
        <v>999.99</v>
      </c>
    </row>
    <row r="265" spans="1:30" x14ac:dyDescent="0.2">
      <c r="A265" s="9">
        <v>41622</v>
      </c>
      <c r="B265" s="10" t="s">
        <v>737</v>
      </c>
      <c r="C265" s="11" t="s">
        <v>738</v>
      </c>
      <c r="D265" s="11" t="s">
        <v>739</v>
      </c>
      <c r="E265" s="10" t="s">
        <v>55</v>
      </c>
      <c r="F265" s="10" t="s">
        <v>46</v>
      </c>
      <c r="G265" s="10" t="s">
        <v>39</v>
      </c>
      <c r="H265" s="10" t="s">
        <v>47</v>
      </c>
      <c r="I265" s="10" t="s">
        <v>41</v>
      </c>
      <c r="J265" s="10" t="s">
        <v>48</v>
      </c>
      <c r="K265" s="18">
        <v>999.99</v>
      </c>
      <c r="L265" s="18">
        <v>999.99</v>
      </c>
      <c r="M265" s="18">
        <v>999.99</v>
      </c>
      <c r="N265" s="18">
        <v>999.99</v>
      </c>
      <c r="O265" s="18">
        <v>999.99</v>
      </c>
      <c r="P265" s="18">
        <v>999.99</v>
      </c>
      <c r="Q265" s="17">
        <v>999.99</v>
      </c>
      <c r="R265" s="17">
        <v>999.99</v>
      </c>
      <c r="S265" s="17">
        <v>999.99</v>
      </c>
      <c r="T265" s="17">
        <v>999.99</v>
      </c>
      <c r="U265" s="17">
        <v>999.99</v>
      </c>
      <c r="V265" s="17">
        <v>999.99</v>
      </c>
      <c r="W265" s="17">
        <v>999.99</v>
      </c>
      <c r="X265" s="17">
        <v>401.17</v>
      </c>
      <c r="Y265" s="17">
        <v>222.69</v>
      </c>
      <c r="Z265" s="24">
        <v>999.99</v>
      </c>
      <c r="AA265" s="24">
        <v>230.97</v>
      </c>
      <c r="AB265" s="16">
        <v>999.99</v>
      </c>
      <c r="AC265" s="22">
        <v>999.99</v>
      </c>
      <c r="AD265" s="22">
        <v>999.99</v>
      </c>
    </row>
    <row r="266" spans="1:30" x14ac:dyDescent="0.2">
      <c r="A266" s="9">
        <v>41628</v>
      </c>
      <c r="B266" s="10" t="s">
        <v>740</v>
      </c>
      <c r="C266" s="11" t="s">
        <v>741</v>
      </c>
      <c r="D266" s="11" t="s">
        <v>742</v>
      </c>
      <c r="E266" s="10" t="s">
        <v>55</v>
      </c>
      <c r="F266" s="10" t="s">
        <v>68</v>
      </c>
      <c r="G266" s="10" t="s">
        <v>39</v>
      </c>
      <c r="H266" s="10" t="s">
        <v>47</v>
      </c>
      <c r="I266" s="10" t="s">
        <v>41</v>
      </c>
      <c r="J266" s="10" t="s">
        <v>48</v>
      </c>
      <c r="K266" s="18">
        <v>302.24</v>
      </c>
      <c r="L266" s="18">
        <v>999.99</v>
      </c>
      <c r="M266" s="18">
        <v>999.99</v>
      </c>
      <c r="N266" s="18">
        <v>999.99</v>
      </c>
      <c r="O266" s="18">
        <v>999.99</v>
      </c>
      <c r="P266" s="18">
        <v>999.99</v>
      </c>
      <c r="Q266" s="17">
        <v>358.06</v>
      </c>
      <c r="R266" s="17">
        <v>999.99</v>
      </c>
      <c r="S266" s="17">
        <v>999.99</v>
      </c>
      <c r="T266" s="17">
        <v>999.99</v>
      </c>
      <c r="U266" s="17">
        <v>999.99</v>
      </c>
      <c r="V266" s="17">
        <v>999.99</v>
      </c>
      <c r="W266" s="17">
        <v>999.99</v>
      </c>
      <c r="X266" s="17">
        <v>999.99</v>
      </c>
      <c r="Y266" s="17">
        <v>999.99</v>
      </c>
      <c r="Z266" s="24">
        <v>999.99</v>
      </c>
      <c r="AA266" s="24">
        <v>999.99</v>
      </c>
      <c r="AB266" s="16">
        <v>374.43</v>
      </c>
      <c r="AC266" s="22">
        <v>999.99</v>
      </c>
      <c r="AD266" s="22">
        <v>999.99</v>
      </c>
    </row>
    <row r="267" spans="1:30" x14ac:dyDescent="0.2">
      <c r="A267" s="9">
        <v>41630</v>
      </c>
      <c r="B267" s="10" t="s">
        <v>743</v>
      </c>
      <c r="C267" s="11" t="s">
        <v>143</v>
      </c>
      <c r="D267" s="11" t="s">
        <v>744</v>
      </c>
      <c r="E267" s="10" t="s">
        <v>37</v>
      </c>
      <c r="F267" s="10" t="s">
        <v>94</v>
      </c>
      <c r="G267" s="10" t="s">
        <v>39</v>
      </c>
      <c r="H267" s="10" t="s">
        <v>47</v>
      </c>
      <c r="I267" s="10" t="s">
        <v>41</v>
      </c>
      <c r="J267" s="10" t="s">
        <v>48</v>
      </c>
      <c r="K267" s="18">
        <v>999.99</v>
      </c>
      <c r="L267" s="18">
        <v>338.1</v>
      </c>
      <c r="M267" s="18">
        <v>279.06</v>
      </c>
      <c r="N267" s="18">
        <v>999.99</v>
      </c>
      <c r="O267" s="18">
        <v>999.99</v>
      </c>
      <c r="P267" s="18">
        <v>999.99</v>
      </c>
      <c r="Q267" s="17">
        <v>999.99</v>
      </c>
      <c r="R267" s="17">
        <v>999.99</v>
      </c>
      <c r="S267" s="17">
        <v>999.99</v>
      </c>
      <c r="T267" s="17">
        <v>999.99</v>
      </c>
      <c r="U267" s="17">
        <v>999.99</v>
      </c>
      <c r="V267" s="17">
        <v>999.99</v>
      </c>
      <c r="W267" s="17">
        <v>999.99</v>
      </c>
      <c r="X267" s="17">
        <v>300.77999999999997</v>
      </c>
      <c r="Y267" s="17">
        <v>281.19</v>
      </c>
      <c r="Z267" s="24">
        <v>999.99</v>
      </c>
      <c r="AA267" s="24">
        <v>999.99</v>
      </c>
      <c r="AB267" s="16">
        <v>999.99</v>
      </c>
      <c r="AC267" s="22">
        <v>999.99</v>
      </c>
      <c r="AD267" s="22">
        <v>465.19</v>
      </c>
    </row>
    <row r="268" spans="1:30" x14ac:dyDescent="0.2">
      <c r="A268" s="9">
        <v>40659</v>
      </c>
      <c r="B268" s="10" t="s">
        <v>745</v>
      </c>
      <c r="C268" s="11" t="s">
        <v>746</v>
      </c>
      <c r="D268" s="11" t="s">
        <v>747</v>
      </c>
      <c r="E268" s="10" t="s">
        <v>37</v>
      </c>
      <c r="F268" s="10" t="s">
        <v>225</v>
      </c>
      <c r="G268" s="10" t="s">
        <v>39</v>
      </c>
      <c r="H268" s="10" t="s">
        <v>40</v>
      </c>
      <c r="I268" s="10" t="s">
        <v>41</v>
      </c>
      <c r="J268" s="10" t="s">
        <v>48</v>
      </c>
      <c r="K268" s="18">
        <v>999.99</v>
      </c>
      <c r="L268" s="18">
        <v>999.99</v>
      </c>
      <c r="M268" s="18">
        <v>999.99</v>
      </c>
      <c r="N268" s="18">
        <v>999.99</v>
      </c>
      <c r="O268" s="18">
        <v>999.99</v>
      </c>
      <c r="P268" s="18">
        <v>999.99</v>
      </c>
      <c r="Q268" s="17">
        <v>999.99</v>
      </c>
      <c r="R268" s="17">
        <v>999.99</v>
      </c>
      <c r="S268" s="17">
        <v>999.99</v>
      </c>
      <c r="T268" s="17">
        <v>999.99</v>
      </c>
      <c r="U268" s="17">
        <v>999.99</v>
      </c>
      <c r="V268" s="17">
        <v>999.99</v>
      </c>
      <c r="W268" s="17">
        <v>999.99</v>
      </c>
      <c r="X268" s="17">
        <v>117.78</v>
      </c>
      <c r="Y268" s="17">
        <v>999.99</v>
      </c>
      <c r="Z268" s="24">
        <v>999.99</v>
      </c>
      <c r="AA268" s="24">
        <v>999.99</v>
      </c>
      <c r="AB268" s="16">
        <v>999.99</v>
      </c>
      <c r="AC268" s="22">
        <v>999.99</v>
      </c>
      <c r="AD268" s="22">
        <v>999.99</v>
      </c>
    </row>
    <row r="269" spans="1:30" x14ac:dyDescent="0.2">
      <c r="A269" s="9">
        <v>41636</v>
      </c>
      <c r="B269" s="10" t="s">
        <v>748</v>
      </c>
      <c r="C269" s="11" t="s">
        <v>655</v>
      </c>
      <c r="D269" s="11" t="s">
        <v>425</v>
      </c>
      <c r="E269" s="10" t="s">
        <v>55</v>
      </c>
      <c r="F269" s="10" t="s">
        <v>68</v>
      </c>
      <c r="G269" s="10" t="s">
        <v>39</v>
      </c>
      <c r="H269" s="10" t="s">
        <v>47</v>
      </c>
      <c r="I269" s="10" t="s">
        <v>41</v>
      </c>
      <c r="J269" s="10" t="s">
        <v>48</v>
      </c>
      <c r="K269" s="18">
        <v>999.99</v>
      </c>
      <c r="L269" s="18">
        <v>999.99</v>
      </c>
      <c r="M269" s="18">
        <v>999.99</v>
      </c>
      <c r="N269" s="18">
        <v>999.99</v>
      </c>
      <c r="O269" s="18">
        <v>999.99</v>
      </c>
      <c r="P269" s="18">
        <v>999.99</v>
      </c>
      <c r="Q269" s="17">
        <v>999.99</v>
      </c>
      <c r="R269" s="17">
        <v>999.99</v>
      </c>
      <c r="S269" s="17">
        <v>999.99</v>
      </c>
      <c r="T269" s="17">
        <v>999.99</v>
      </c>
      <c r="U269" s="17">
        <v>999.99</v>
      </c>
      <c r="V269" s="17">
        <v>999.99</v>
      </c>
      <c r="W269" s="17">
        <v>999.99</v>
      </c>
      <c r="X269" s="17">
        <v>999.99</v>
      </c>
      <c r="Y269" s="17">
        <v>999.99</v>
      </c>
      <c r="Z269" s="24">
        <v>999.99</v>
      </c>
      <c r="AA269" s="24">
        <v>999.99</v>
      </c>
      <c r="AB269" s="16">
        <v>999.99</v>
      </c>
      <c r="AC269" s="22">
        <v>999.99</v>
      </c>
      <c r="AD269" s="22">
        <v>999.99</v>
      </c>
    </row>
    <row r="270" spans="1:30" x14ac:dyDescent="0.2">
      <c r="A270" s="9">
        <v>41023</v>
      </c>
      <c r="B270" s="10" t="s">
        <v>749</v>
      </c>
      <c r="C270" s="11" t="s">
        <v>750</v>
      </c>
      <c r="D270" s="11" t="s">
        <v>751</v>
      </c>
      <c r="E270" s="10" t="s">
        <v>55</v>
      </c>
      <c r="F270" s="10" t="s">
        <v>75</v>
      </c>
      <c r="G270" s="10" t="s">
        <v>39</v>
      </c>
      <c r="H270" s="10" t="s">
        <v>47</v>
      </c>
      <c r="I270" s="10" t="s">
        <v>41</v>
      </c>
      <c r="J270" s="10" t="s">
        <v>42</v>
      </c>
      <c r="K270" s="18">
        <v>999.99</v>
      </c>
      <c r="L270" s="18">
        <v>342.62</v>
      </c>
      <c r="M270" s="18">
        <v>999.99</v>
      </c>
      <c r="N270" s="18">
        <v>999.99</v>
      </c>
      <c r="O270" s="18">
        <v>999.99</v>
      </c>
      <c r="P270" s="18">
        <v>999.99</v>
      </c>
      <c r="Q270" s="17">
        <v>999.99</v>
      </c>
      <c r="R270" s="17">
        <v>999.99</v>
      </c>
      <c r="S270" s="17">
        <v>999.99</v>
      </c>
      <c r="T270" s="17">
        <v>999.99</v>
      </c>
      <c r="U270" s="17">
        <v>999.99</v>
      </c>
      <c r="V270" s="17">
        <v>999.99</v>
      </c>
      <c r="W270" s="17">
        <v>999.99</v>
      </c>
      <c r="X270" s="17">
        <v>579.26</v>
      </c>
      <c r="Y270" s="17">
        <v>437.12</v>
      </c>
      <c r="Z270" s="24">
        <v>334.85</v>
      </c>
      <c r="AA270" s="24">
        <v>391.18</v>
      </c>
      <c r="AB270" s="16">
        <v>999.99</v>
      </c>
      <c r="AC270" s="22">
        <v>999.99</v>
      </c>
      <c r="AD270" s="22">
        <v>340.21</v>
      </c>
    </row>
    <row r="271" spans="1:30" x14ac:dyDescent="0.2">
      <c r="A271" s="9">
        <v>41299</v>
      </c>
      <c r="B271" s="10" t="s">
        <v>752</v>
      </c>
      <c r="C271" s="11" t="s">
        <v>292</v>
      </c>
      <c r="D271" s="11" t="s">
        <v>753</v>
      </c>
      <c r="E271" s="10" t="s">
        <v>55</v>
      </c>
      <c r="F271" s="10" t="s">
        <v>98</v>
      </c>
      <c r="G271" s="10" t="s">
        <v>39</v>
      </c>
      <c r="H271" s="10" t="s">
        <v>47</v>
      </c>
      <c r="I271" s="10" t="s">
        <v>41</v>
      </c>
      <c r="J271" s="10" t="s">
        <v>48</v>
      </c>
      <c r="K271" s="18">
        <v>275.99</v>
      </c>
      <c r="L271" s="18">
        <v>999.99</v>
      </c>
      <c r="M271" s="18">
        <v>999.99</v>
      </c>
      <c r="N271" s="18">
        <v>999.99</v>
      </c>
      <c r="O271" s="18">
        <v>999.99</v>
      </c>
      <c r="P271" s="18">
        <v>860.2</v>
      </c>
      <c r="Q271" s="17">
        <v>482.02</v>
      </c>
      <c r="R271" s="17">
        <v>999.99</v>
      </c>
      <c r="S271" s="17">
        <v>999.99</v>
      </c>
      <c r="T271" s="17">
        <v>999.99</v>
      </c>
      <c r="U271" s="17">
        <v>396.7</v>
      </c>
      <c r="V271" s="17">
        <v>999.99</v>
      </c>
      <c r="W271" s="17">
        <v>999.99</v>
      </c>
      <c r="X271" s="17">
        <v>999.99</v>
      </c>
      <c r="Y271" s="17">
        <v>999.99</v>
      </c>
      <c r="Z271" s="24">
        <v>999.99</v>
      </c>
      <c r="AA271" s="24">
        <v>999.99</v>
      </c>
      <c r="AB271" s="16">
        <v>456.83</v>
      </c>
      <c r="AC271" s="22">
        <v>999.99</v>
      </c>
      <c r="AD271" s="22">
        <v>999.99</v>
      </c>
    </row>
    <row r="272" spans="1:30" x14ac:dyDescent="0.2">
      <c r="A272" s="9">
        <v>40239</v>
      </c>
      <c r="B272" s="10" t="s">
        <v>754</v>
      </c>
      <c r="C272" s="11" t="s">
        <v>755</v>
      </c>
      <c r="D272" s="11" t="s">
        <v>756</v>
      </c>
      <c r="E272" s="10" t="s">
        <v>37</v>
      </c>
      <c r="F272" s="10" t="s">
        <v>225</v>
      </c>
      <c r="G272" s="10" t="s">
        <v>39</v>
      </c>
      <c r="H272" s="10" t="s">
        <v>40</v>
      </c>
      <c r="I272" s="10" t="s">
        <v>41</v>
      </c>
      <c r="J272" s="10" t="s">
        <v>42</v>
      </c>
      <c r="K272" s="18">
        <v>999.99</v>
      </c>
      <c r="L272" s="18">
        <v>74.069999999999993</v>
      </c>
      <c r="M272" s="18">
        <v>999.99</v>
      </c>
      <c r="N272" s="18">
        <v>999.99</v>
      </c>
      <c r="O272" s="18">
        <v>999.99</v>
      </c>
      <c r="P272" s="18">
        <v>999.99</v>
      </c>
      <c r="Q272" s="17">
        <v>999.99</v>
      </c>
      <c r="R272" s="17">
        <v>999.99</v>
      </c>
      <c r="S272" s="17">
        <v>999.99</v>
      </c>
      <c r="T272" s="17">
        <v>999.99</v>
      </c>
      <c r="U272" s="17">
        <v>999.99</v>
      </c>
      <c r="V272" s="17">
        <v>999.99</v>
      </c>
      <c r="W272" s="17">
        <v>999.99</v>
      </c>
      <c r="X272" s="17">
        <v>999.99</v>
      </c>
      <c r="Y272" s="17">
        <v>999.99</v>
      </c>
      <c r="Z272" s="24">
        <v>999.99</v>
      </c>
      <c r="AA272" s="24">
        <v>999.99</v>
      </c>
      <c r="AB272" s="16">
        <v>999.99</v>
      </c>
      <c r="AC272" s="22">
        <v>999.99</v>
      </c>
      <c r="AD272" s="22">
        <v>999.99</v>
      </c>
    </row>
    <row r="273" spans="1:30" x14ac:dyDescent="0.2">
      <c r="A273" s="9">
        <v>41170</v>
      </c>
      <c r="B273" s="10" t="s">
        <v>757</v>
      </c>
      <c r="C273" s="11" t="s">
        <v>328</v>
      </c>
      <c r="D273" s="11" t="s">
        <v>247</v>
      </c>
      <c r="E273" s="10" t="s">
        <v>55</v>
      </c>
      <c r="F273" s="10" t="s">
        <v>75</v>
      </c>
      <c r="G273" s="10" t="s">
        <v>39</v>
      </c>
      <c r="H273" s="10" t="s">
        <v>47</v>
      </c>
      <c r="I273" s="10" t="s">
        <v>41</v>
      </c>
      <c r="J273" s="10" t="s">
        <v>42</v>
      </c>
      <c r="K273" s="18">
        <v>999.99</v>
      </c>
      <c r="L273" s="18">
        <v>999.99</v>
      </c>
      <c r="M273" s="18">
        <v>47.62</v>
      </c>
      <c r="N273" s="18">
        <v>999.99</v>
      </c>
      <c r="O273" s="18">
        <v>999.99</v>
      </c>
      <c r="P273" s="18">
        <v>999.99</v>
      </c>
      <c r="Q273" s="17">
        <v>999.99</v>
      </c>
      <c r="R273" s="17">
        <v>999.99</v>
      </c>
      <c r="S273" s="17">
        <v>999.99</v>
      </c>
      <c r="T273" s="17">
        <v>999.99</v>
      </c>
      <c r="U273" s="17">
        <v>999.99</v>
      </c>
      <c r="V273" s="17">
        <v>94.72</v>
      </c>
      <c r="W273" s="17">
        <v>86.78</v>
      </c>
      <c r="X273" s="17">
        <v>103.07</v>
      </c>
      <c r="Y273" s="17">
        <v>99.82</v>
      </c>
      <c r="Z273" s="24">
        <v>82.52</v>
      </c>
      <c r="AA273" s="24">
        <v>89.68</v>
      </c>
      <c r="AB273" s="16">
        <v>999.99</v>
      </c>
      <c r="AC273" s="22">
        <v>107.75</v>
      </c>
      <c r="AD273" s="22">
        <v>107.35</v>
      </c>
    </row>
    <row r="274" spans="1:30" x14ac:dyDescent="0.2">
      <c r="A274" s="9">
        <v>41176</v>
      </c>
      <c r="B274" s="10" t="s">
        <v>758</v>
      </c>
      <c r="C274" s="11" t="s">
        <v>759</v>
      </c>
      <c r="D274" s="11" t="s">
        <v>760</v>
      </c>
      <c r="E274" s="10" t="s">
        <v>37</v>
      </c>
      <c r="F274" s="10" t="s">
        <v>225</v>
      </c>
      <c r="G274" s="10" t="s">
        <v>39</v>
      </c>
      <c r="H274" s="10" t="s">
        <v>47</v>
      </c>
      <c r="I274" s="10" t="s">
        <v>41</v>
      </c>
      <c r="J274" s="10" t="s">
        <v>42</v>
      </c>
      <c r="K274" s="18">
        <v>999.99</v>
      </c>
      <c r="L274" s="18">
        <v>999.99</v>
      </c>
      <c r="M274" s="18">
        <v>999.99</v>
      </c>
      <c r="N274" s="18">
        <v>999.99</v>
      </c>
      <c r="O274" s="18">
        <v>999.99</v>
      </c>
      <c r="P274" s="18">
        <v>999.99</v>
      </c>
      <c r="Q274" s="17">
        <v>999.99</v>
      </c>
      <c r="R274" s="17">
        <v>999.99</v>
      </c>
      <c r="S274" s="17">
        <v>999.99</v>
      </c>
      <c r="T274" s="17">
        <v>999.99</v>
      </c>
      <c r="U274" s="17">
        <v>999.99</v>
      </c>
      <c r="V274" s="17">
        <v>999.99</v>
      </c>
      <c r="W274" s="17">
        <v>999.99</v>
      </c>
      <c r="X274" s="17">
        <v>999.99</v>
      </c>
      <c r="Y274" s="17">
        <v>999.99</v>
      </c>
      <c r="Z274" s="24">
        <v>999.99</v>
      </c>
      <c r="AA274" s="24">
        <v>999.99</v>
      </c>
      <c r="AB274" s="16">
        <v>999.99</v>
      </c>
      <c r="AC274" s="22">
        <v>999.99</v>
      </c>
      <c r="AD274" s="22">
        <v>999.99</v>
      </c>
    </row>
    <row r="275" spans="1:30" x14ac:dyDescent="0.2">
      <c r="A275" s="9">
        <v>41102</v>
      </c>
      <c r="B275" s="10" t="s">
        <v>761</v>
      </c>
      <c r="C275" s="11" t="s">
        <v>762</v>
      </c>
      <c r="D275" s="11" t="s">
        <v>763</v>
      </c>
      <c r="E275" s="10" t="s">
        <v>37</v>
      </c>
      <c r="F275" s="10" t="s">
        <v>225</v>
      </c>
      <c r="G275" s="10" t="s">
        <v>39</v>
      </c>
      <c r="H275" s="10" t="s">
        <v>47</v>
      </c>
      <c r="I275" s="10" t="s">
        <v>41</v>
      </c>
      <c r="J275" s="10" t="s">
        <v>42</v>
      </c>
      <c r="K275" s="18">
        <v>999.99</v>
      </c>
      <c r="L275" s="18">
        <v>99.25</v>
      </c>
      <c r="M275" s="18">
        <v>105.19</v>
      </c>
      <c r="N275" s="18">
        <v>999.99</v>
      </c>
      <c r="O275" s="18">
        <v>999.99</v>
      </c>
      <c r="P275" s="18">
        <v>999.99</v>
      </c>
      <c r="Q275" s="17">
        <v>999.99</v>
      </c>
      <c r="R275" s="17">
        <v>999.99</v>
      </c>
      <c r="S275" s="17">
        <v>999.99</v>
      </c>
      <c r="T275" s="17">
        <v>999.99</v>
      </c>
      <c r="U275" s="17">
        <v>999.99</v>
      </c>
      <c r="V275" s="17">
        <v>999.99</v>
      </c>
      <c r="W275" s="17">
        <v>999.99</v>
      </c>
      <c r="X275" s="17">
        <v>186.04</v>
      </c>
      <c r="Y275" s="17">
        <v>159.81</v>
      </c>
      <c r="Z275" s="24">
        <v>999.99</v>
      </c>
      <c r="AA275" s="24">
        <v>999.99</v>
      </c>
      <c r="AB275" s="16">
        <v>999.99</v>
      </c>
      <c r="AC275" s="22">
        <v>999.99</v>
      </c>
      <c r="AD275" s="22">
        <v>999.99</v>
      </c>
    </row>
    <row r="276" spans="1:30" x14ac:dyDescent="0.2">
      <c r="A276" s="9">
        <v>40758</v>
      </c>
      <c r="B276" s="10" t="s">
        <v>764</v>
      </c>
      <c r="C276" s="11" t="s">
        <v>765</v>
      </c>
      <c r="D276" s="11" t="s">
        <v>766</v>
      </c>
      <c r="E276" s="10" t="s">
        <v>55</v>
      </c>
      <c r="F276" s="10" t="s">
        <v>38</v>
      </c>
      <c r="G276" s="10" t="s">
        <v>39</v>
      </c>
      <c r="H276" s="10" t="s">
        <v>40</v>
      </c>
      <c r="I276" s="10" t="s">
        <v>41</v>
      </c>
      <c r="J276" s="10" t="s">
        <v>48</v>
      </c>
      <c r="K276" s="18">
        <v>999.99</v>
      </c>
      <c r="L276" s="18">
        <v>80.77</v>
      </c>
      <c r="M276" s="18">
        <v>999.99</v>
      </c>
      <c r="N276" s="18">
        <v>999.99</v>
      </c>
      <c r="O276" s="18">
        <v>999.99</v>
      </c>
      <c r="P276" s="18">
        <v>999.99</v>
      </c>
      <c r="Q276" s="17">
        <v>999.99</v>
      </c>
      <c r="R276" s="17">
        <v>999.99</v>
      </c>
      <c r="S276" s="17">
        <v>999.99</v>
      </c>
      <c r="T276" s="17">
        <v>999.99</v>
      </c>
      <c r="U276" s="17">
        <v>999.99</v>
      </c>
      <c r="V276" s="17">
        <v>999.99</v>
      </c>
      <c r="W276" s="17">
        <v>999.99</v>
      </c>
      <c r="X276" s="17">
        <v>999.99</v>
      </c>
      <c r="Y276" s="17">
        <v>999.99</v>
      </c>
      <c r="Z276" s="24">
        <v>999.99</v>
      </c>
      <c r="AA276" s="24">
        <v>999.99</v>
      </c>
      <c r="AB276" s="16">
        <v>999.99</v>
      </c>
      <c r="AC276" s="22">
        <v>999.99</v>
      </c>
      <c r="AD276" s="22">
        <v>999.99</v>
      </c>
    </row>
    <row r="277" spans="1:30" x14ac:dyDescent="0.2">
      <c r="A277" s="9">
        <v>41404</v>
      </c>
      <c r="B277" s="10" t="s">
        <v>767</v>
      </c>
      <c r="C277" s="11" t="s">
        <v>768</v>
      </c>
      <c r="D277" s="11" t="s">
        <v>769</v>
      </c>
      <c r="E277" s="10" t="s">
        <v>37</v>
      </c>
      <c r="F277" s="10" t="s">
        <v>225</v>
      </c>
      <c r="G277" s="10" t="s">
        <v>39</v>
      </c>
      <c r="H277" s="10" t="s">
        <v>47</v>
      </c>
      <c r="I277" s="10" t="s">
        <v>41</v>
      </c>
      <c r="J277" s="10" t="s">
        <v>48</v>
      </c>
      <c r="K277" s="18">
        <v>999.99</v>
      </c>
      <c r="L277" s="18">
        <v>999.99</v>
      </c>
      <c r="M277" s="18">
        <v>129.44999999999999</v>
      </c>
      <c r="N277" s="18">
        <v>999.99</v>
      </c>
      <c r="O277" s="18">
        <v>999.99</v>
      </c>
      <c r="P277" s="18">
        <v>999.99</v>
      </c>
      <c r="Q277" s="17">
        <v>999.99</v>
      </c>
      <c r="R277" s="17">
        <v>999.99</v>
      </c>
      <c r="S277" s="17">
        <v>999.99</v>
      </c>
      <c r="T277" s="17">
        <v>999.99</v>
      </c>
      <c r="U277" s="17">
        <v>999.99</v>
      </c>
      <c r="V277" s="17">
        <v>999.99</v>
      </c>
      <c r="W277" s="17">
        <v>999.99</v>
      </c>
      <c r="X277" s="17">
        <v>999.99</v>
      </c>
      <c r="Y277" s="17">
        <v>999.99</v>
      </c>
      <c r="Z277" s="24">
        <v>999.99</v>
      </c>
      <c r="AA277" s="24">
        <v>999.99</v>
      </c>
      <c r="AB277" s="16">
        <v>999.99</v>
      </c>
      <c r="AC277" s="22">
        <v>999.99</v>
      </c>
      <c r="AD277" s="22">
        <v>999.99</v>
      </c>
    </row>
    <row r="278" spans="1:30" x14ac:dyDescent="0.2">
      <c r="A278" s="9">
        <v>41397</v>
      </c>
      <c r="B278" s="10" t="s">
        <v>770</v>
      </c>
      <c r="C278" s="11" t="s">
        <v>476</v>
      </c>
      <c r="D278" s="11" t="s">
        <v>771</v>
      </c>
      <c r="E278" s="10" t="s">
        <v>55</v>
      </c>
      <c r="F278" s="10" t="s">
        <v>98</v>
      </c>
      <c r="G278" s="10" t="s">
        <v>39</v>
      </c>
      <c r="H278" s="10" t="s">
        <v>47</v>
      </c>
      <c r="I278" s="10" t="s">
        <v>41</v>
      </c>
      <c r="J278" s="10" t="s">
        <v>48</v>
      </c>
      <c r="K278" s="18">
        <v>157.22</v>
      </c>
      <c r="L278" s="18">
        <v>999.99</v>
      </c>
      <c r="M278" s="18">
        <v>999.99</v>
      </c>
      <c r="N278" s="18">
        <v>999.99</v>
      </c>
      <c r="O278" s="18">
        <v>999.99</v>
      </c>
      <c r="P278" s="18">
        <v>999.99</v>
      </c>
      <c r="Q278" s="17">
        <v>232.62</v>
      </c>
      <c r="R278" s="17">
        <v>999.99</v>
      </c>
      <c r="S278" s="17">
        <v>999.99</v>
      </c>
      <c r="T278" s="17">
        <v>999.99</v>
      </c>
      <c r="U278" s="17">
        <v>999.99</v>
      </c>
      <c r="V278" s="17">
        <v>999.99</v>
      </c>
      <c r="W278" s="17">
        <v>999.99</v>
      </c>
      <c r="X278" s="17">
        <v>999.99</v>
      </c>
      <c r="Y278" s="17">
        <v>999.99</v>
      </c>
      <c r="Z278" s="24">
        <v>999.99</v>
      </c>
      <c r="AA278" s="24">
        <v>999.99</v>
      </c>
      <c r="AB278" s="16">
        <v>292.77</v>
      </c>
      <c r="AC278" s="22">
        <v>999.99</v>
      </c>
      <c r="AD278" s="22">
        <v>999.99</v>
      </c>
    </row>
    <row r="279" spans="1:30" x14ac:dyDescent="0.2">
      <c r="A279" s="9">
        <v>40448</v>
      </c>
      <c r="B279" s="10" t="s">
        <v>772</v>
      </c>
      <c r="C279" s="11" t="s">
        <v>773</v>
      </c>
      <c r="D279" s="11" t="s">
        <v>774</v>
      </c>
      <c r="E279" s="10" t="s">
        <v>37</v>
      </c>
      <c r="F279" s="10" t="s">
        <v>225</v>
      </c>
      <c r="G279" s="10" t="s">
        <v>39</v>
      </c>
      <c r="H279" s="10" t="s">
        <v>40</v>
      </c>
      <c r="I279" s="10" t="s">
        <v>41</v>
      </c>
      <c r="J279" s="10" t="s">
        <v>42</v>
      </c>
      <c r="K279" s="18">
        <v>999.99</v>
      </c>
      <c r="L279" s="18">
        <v>83.52</v>
      </c>
      <c r="M279" s="18">
        <v>92.13</v>
      </c>
      <c r="N279" s="18">
        <v>999.99</v>
      </c>
      <c r="O279" s="18">
        <v>999.99</v>
      </c>
      <c r="P279" s="18">
        <v>999.99</v>
      </c>
      <c r="Q279" s="17">
        <v>999.99</v>
      </c>
      <c r="R279" s="17">
        <v>999.99</v>
      </c>
      <c r="S279" s="17">
        <v>999.99</v>
      </c>
      <c r="T279" s="17">
        <v>999.99</v>
      </c>
      <c r="U279" s="17">
        <v>999.99</v>
      </c>
      <c r="V279" s="17">
        <v>999.99</v>
      </c>
      <c r="W279" s="17">
        <v>999.99</v>
      </c>
      <c r="X279" s="17">
        <v>999.99</v>
      </c>
      <c r="Y279" s="17">
        <v>999.99</v>
      </c>
      <c r="Z279" s="24">
        <v>999.99</v>
      </c>
      <c r="AA279" s="24">
        <v>999.99</v>
      </c>
      <c r="AB279" s="16">
        <v>999.99</v>
      </c>
      <c r="AC279" s="22">
        <v>999.99</v>
      </c>
      <c r="AD279" s="22">
        <v>999.99</v>
      </c>
    </row>
    <row r="280" spans="1:30" x14ac:dyDescent="0.2">
      <c r="A280" s="9">
        <v>40448</v>
      </c>
      <c r="B280" s="10" t="s">
        <v>775</v>
      </c>
      <c r="C280" s="11" t="s">
        <v>776</v>
      </c>
      <c r="D280" s="11" t="s">
        <v>774</v>
      </c>
      <c r="E280" s="10" t="s">
        <v>55</v>
      </c>
      <c r="F280" s="10" t="s">
        <v>225</v>
      </c>
      <c r="G280" s="10" t="s">
        <v>39</v>
      </c>
      <c r="H280" s="10" t="s">
        <v>40</v>
      </c>
      <c r="I280" s="10" t="s">
        <v>41</v>
      </c>
      <c r="J280" s="10" t="s">
        <v>42</v>
      </c>
      <c r="K280" s="18">
        <v>999.99</v>
      </c>
      <c r="L280" s="18">
        <v>102.28</v>
      </c>
      <c r="M280" s="18">
        <v>74.17</v>
      </c>
      <c r="N280" s="18">
        <v>999.99</v>
      </c>
      <c r="O280" s="18">
        <v>999.99</v>
      </c>
      <c r="P280" s="18">
        <v>999.99</v>
      </c>
      <c r="Q280" s="17">
        <v>999.99</v>
      </c>
      <c r="R280" s="17">
        <v>999.99</v>
      </c>
      <c r="S280" s="17">
        <v>999.99</v>
      </c>
      <c r="T280" s="17">
        <v>999.99</v>
      </c>
      <c r="U280" s="17">
        <v>999.99</v>
      </c>
      <c r="V280" s="17">
        <v>999.99</v>
      </c>
      <c r="W280" s="17">
        <v>999.99</v>
      </c>
      <c r="X280" s="17">
        <v>999.99</v>
      </c>
      <c r="Y280" s="17">
        <v>999.99</v>
      </c>
      <c r="Z280" s="24">
        <v>999.99</v>
      </c>
      <c r="AA280" s="24">
        <v>999.99</v>
      </c>
      <c r="AB280" s="16">
        <v>999.99</v>
      </c>
      <c r="AC280" s="22">
        <v>999.99</v>
      </c>
      <c r="AD280" s="22">
        <v>999.99</v>
      </c>
    </row>
    <row r="281" spans="1:30" x14ac:dyDescent="0.2">
      <c r="A281" s="9">
        <v>41003</v>
      </c>
      <c r="B281" s="10" t="s">
        <v>777</v>
      </c>
      <c r="C281" s="11" t="s">
        <v>778</v>
      </c>
      <c r="D281" s="11" t="s">
        <v>779</v>
      </c>
      <c r="E281" s="10" t="s">
        <v>55</v>
      </c>
      <c r="F281" s="10" t="s">
        <v>225</v>
      </c>
      <c r="G281" s="10" t="s">
        <v>39</v>
      </c>
      <c r="H281" s="10" t="s">
        <v>47</v>
      </c>
      <c r="I281" s="10" t="s">
        <v>41</v>
      </c>
      <c r="J281" s="10" t="s">
        <v>42</v>
      </c>
      <c r="K281" s="18">
        <v>999.99</v>
      </c>
      <c r="L281" s="18">
        <v>999.99</v>
      </c>
      <c r="M281" s="18">
        <v>189.99</v>
      </c>
      <c r="N281" s="18">
        <v>999.99</v>
      </c>
      <c r="O281" s="18">
        <v>999.99</v>
      </c>
      <c r="P281" s="18">
        <v>999.99</v>
      </c>
      <c r="Q281" s="17">
        <v>999.99</v>
      </c>
      <c r="R281" s="17">
        <v>999.99</v>
      </c>
      <c r="S281" s="17">
        <v>999.99</v>
      </c>
      <c r="T281" s="17">
        <v>999.99</v>
      </c>
      <c r="U281" s="17">
        <v>999.99</v>
      </c>
      <c r="V281" s="17">
        <v>999.99</v>
      </c>
      <c r="W281" s="17">
        <v>999.99</v>
      </c>
      <c r="X281" s="17">
        <v>999.99</v>
      </c>
      <c r="Y281" s="17">
        <v>999.99</v>
      </c>
      <c r="Z281" s="24">
        <v>999.99</v>
      </c>
      <c r="AA281" s="24">
        <v>999.99</v>
      </c>
      <c r="AB281" s="16">
        <v>999.99</v>
      </c>
      <c r="AC281" s="22">
        <v>999.99</v>
      </c>
      <c r="AD281" s="22">
        <v>999.99</v>
      </c>
    </row>
    <row r="282" spans="1:30" x14ac:dyDescent="0.2">
      <c r="A282" s="9">
        <v>40681</v>
      </c>
      <c r="B282" s="10" t="s">
        <v>780</v>
      </c>
      <c r="C282" s="11" t="s">
        <v>781</v>
      </c>
      <c r="D282" s="11" t="s">
        <v>782</v>
      </c>
      <c r="E282" s="10" t="s">
        <v>37</v>
      </c>
      <c r="F282" s="10" t="s">
        <v>225</v>
      </c>
      <c r="G282" s="10" t="s">
        <v>39</v>
      </c>
      <c r="H282" s="10" t="s">
        <v>40</v>
      </c>
      <c r="I282" s="10" t="s">
        <v>41</v>
      </c>
      <c r="J282" s="10" t="s">
        <v>48</v>
      </c>
      <c r="K282" s="18">
        <v>999.99</v>
      </c>
      <c r="L282" s="18">
        <v>154.93</v>
      </c>
      <c r="M282" s="18">
        <v>140.22999999999999</v>
      </c>
      <c r="N282" s="18">
        <v>999.99</v>
      </c>
      <c r="O282" s="18">
        <v>999.99</v>
      </c>
      <c r="P282" s="18">
        <v>999.99</v>
      </c>
      <c r="Q282" s="17">
        <v>999.99</v>
      </c>
      <c r="R282" s="17">
        <v>999.99</v>
      </c>
      <c r="S282" s="17">
        <v>999.99</v>
      </c>
      <c r="T282" s="17">
        <v>999.99</v>
      </c>
      <c r="U282" s="17">
        <v>999.99</v>
      </c>
      <c r="V282" s="17">
        <v>999.99</v>
      </c>
      <c r="W282" s="17">
        <v>999.99</v>
      </c>
      <c r="X282" s="17">
        <v>999.99</v>
      </c>
      <c r="Y282" s="17">
        <v>999.99</v>
      </c>
      <c r="Z282" s="24">
        <v>999.99</v>
      </c>
      <c r="AA282" s="24">
        <v>999.99</v>
      </c>
      <c r="AB282" s="16">
        <v>999.99</v>
      </c>
      <c r="AC282" s="22">
        <v>999.99</v>
      </c>
      <c r="AD282" s="22">
        <v>999.99</v>
      </c>
    </row>
    <row r="283" spans="1:30" x14ac:dyDescent="0.2">
      <c r="A283" s="9">
        <v>41097</v>
      </c>
      <c r="B283" s="10" t="s">
        <v>783</v>
      </c>
      <c r="C283" s="11" t="s">
        <v>784</v>
      </c>
      <c r="D283" s="11" t="s">
        <v>785</v>
      </c>
      <c r="E283" s="10" t="s">
        <v>37</v>
      </c>
      <c r="F283" s="10" t="s">
        <v>98</v>
      </c>
      <c r="G283" s="10" t="s">
        <v>39</v>
      </c>
      <c r="H283" s="10" t="s">
        <v>47</v>
      </c>
      <c r="I283" s="10" t="s">
        <v>41</v>
      </c>
      <c r="J283" s="10" t="s">
        <v>42</v>
      </c>
      <c r="K283" s="18">
        <v>300.44</v>
      </c>
      <c r="L283" s="18">
        <v>999.99</v>
      </c>
      <c r="M283" s="18">
        <v>999.99</v>
      </c>
      <c r="N283" s="18">
        <v>999.99</v>
      </c>
      <c r="O283" s="18">
        <v>999.99</v>
      </c>
      <c r="P283" s="18">
        <v>999.99</v>
      </c>
      <c r="Q283" s="17">
        <v>387.47</v>
      </c>
      <c r="R283" s="17">
        <v>999.99</v>
      </c>
      <c r="S283" s="17">
        <v>999.99</v>
      </c>
      <c r="T283" s="17">
        <v>999.99</v>
      </c>
      <c r="U283" s="17">
        <v>999.99</v>
      </c>
      <c r="V283" s="17">
        <v>999.99</v>
      </c>
      <c r="W283" s="17">
        <v>999.99</v>
      </c>
      <c r="X283" s="17">
        <v>999.99</v>
      </c>
      <c r="Y283" s="17">
        <v>999.99</v>
      </c>
      <c r="Z283" s="24">
        <v>999.99</v>
      </c>
      <c r="AA283" s="24">
        <v>999.99</v>
      </c>
      <c r="AB283" s="16">
        <v>511.87</v>
      </c>
      <c r="AC283" s="22">
        <v>999.99</v>
      </c>
      <c r="AD283" s="22">
        <v>999.99</v>
      </c>
    </row>
    <row r="284" spans="1:30" x14ac:dyDescent="0.2">
      <c r="A284" s="9">
        <v>40867</v>
      </c>
      <c r="B284" s="10" t="s">
        <v>786</v>
      </c>
      <c r="C284" s="11" t="s">
        <v>787</v>
      </c>
      <c r="D284" s="11" t="s">
        <v>45</v>
      </c>
      <c r="E284" s="10" t="s">
        <v>37</v>
      </c>
      <c r="F284" s="10" t="s">
        <v>46</v>
      </c>
      <c r="G284" s="10" t="s">
        <v>39</v>
      </c>
      <c r="H284" s="10" t="s">
        <v>40</v>
      </c>
      <c r="I284" s="10" t="s">
        <v>41</v>
      </c>
      <c r="J284" s="10" t="s">
        <v>48</v>
      </c>
      <c r="K284" s="18">
        <v>999.99</v>
      </c>
      <c r="L284" s="18">
        <v>176.29</v>
      </c>
      <c r="M284" s="18">
        <v>160.22</v>
      </c>
      <c r="N284" s="18">
        <v>999.99</v>
      </c>
      <c r="O284" s="18">
        <v>999.99</v>
      </c>
      <c r="P284" s="18">
        <v>999.99</v>
      </c>
      <c r="Q284" s="17">
        <v>999.99</v>
      </c>
      <c r="R284" s="17">
        <v>999.99</v>
      </c>
      <c r="S284" s="17">
        <v>999.99</v>
      </c>
      <c r="T284" s="17">
        <v>999.99</v>
      </c>
      <c r="U284" s="17">
        <v>999.99</v>
      </c>
      <c r="V284" s="17">
        <v>999.99</v>
      </c>
      <c r="W284" s="17">
        <v>999.99</v>
      </c>
      <c r="X284" s="17">
        <v>999.99</v>
      </c>
      <c r="Y284" s="17">
        <v>999.99</v>
      </c>
      <c r="Z284" s="24">
        <v>999.99</v>
      </c>
      <c r="AA284" s="24">
        <v>999.99</v>
      </c>
      <c r="AB284" s="16">
        <v>999.99</v>
      </c>
      <c r="AC284" s="22">
        <v>999.99</v>
      </c>
      <c r="AD284" s="22">
        <v>999.99</v>
      </c>
    </row>
    <row r="285" spans="1:30" x14ac:dyDescent="0.2">
      <c r="A285" s="9">
        <v>41010</v>
      </c>
      <c r="B285" s="10" t="s">
        <v>788</v>
      </c>
      <c r="C285" s="11" t="s">
        <v>789</v>
      </c>
      <c r="D285" s="11" t="s">
        <v>790</v>
      </c>
      <c r="E285" s="10" t="s">
        <v>37</v>
      </c>
      <c r="F285" s="10" t="s">
        <v>225</v>
      </c>
      <c r="G285" s="10" t="s">
        <v>39</v>
      </c>
      <c r="H285" s="10" t="s">
        <v>47</v>
      </c>
      <c r="I285" s="10" t="s">
        <v>41</v>
      </c>
      <c r="J285" s="10" t="s">
        <v>42</v>
      </c>
      <c r="K285" s="18">
        <v>999.99</v>
      </c>
      <c r="L285" s="18">
        <v>47.9</v>
      </c>
      <c r="M285" s="18">
        <v>56.76</v>
      </c>
      <c r="N285" s="18">
        <v>999.99</v>
      </c>
      <c r="O285" s="18">
        <v>999.99</v>
      </c>
      <c r="P285" s="18">
        <v>999.99</v>
      </c>
      <c r="Q285" s="17">
        <v>999.99</v>
      </c>
      <c r="R285" s="17">
        <v>999.99</v>
      </c>
      <c r="S285" s="17">
        <v>999.99</v>
      </c>
      <c r="T285" s="17">
        <v>999.99</v>
      </c>
      <c r="U285" s="17">
        <v>999.99</v>
      </c>
      <c r="V285" s="17">
        <v>999.99</v>
      </c>
      <c r="W285" s="17">
        <v>999.99</v>
      </c>
      <c r="X285" s="17">
        <v>999.99</v>
      </c>
      <c r="Y285" s="17">
        <v>999.99</v>
      </c>
      <c r="Z285" s="24">
        <v>999.99</v>
      </c>
      <c r="AA285" s="24">
        <v>999.99</v>
      </c>
      <c r="AB285" s="16">
        <v>999.99</v>
      </c>
      <c r="AC285" s="22">
        <v>999.99</v>
      </c>
      <c r="AD285" s="22">
        <v>999.99</v>
      </c>
    </row>
    <row r="286" spans="1:30" x14ac:dyDescent="0.2">
      <c r="A286" s="9">
        <v>41345</v>
      </c>
      <c r="B286" s="10" t="s">
        <v>791</v>
      </c>
      <c r="C286" s="11" t="s">
        <v>792</v>
      </c>
      <c r="D286" s="11" t="s">
        <v>793</v>
      </c>
      <c r="E286" s="10" t="s">
        <v>37</v>
      </c>
      <c r="F286" s="10" t="s">
        <v>225</v>
      </c>
      <c r="G286" s="10" t="s">
        <v>39</v>
      </c>
      <c r="H286" s="10" t="s">
        <v>47</v>
      </c>
      <c r="I286" s="10" t="s">
        <v>41</v>
      </c>
      <c r="J286" s="10" t="s">
        <v>48</v>
      </c>
      <c r="K286" s="18">
        <v>999.99</v>
      </c>
      <c r="L286" s="18">
        <v>999.99</v>
      </c>
      <c r="M286" s="18">
        <v>999.99</v>
      </c>
      <c r="N286" s="18">
        <v>999.99</v>
      </c>
      <c r="O286" s="18">
        <v>999.99</v>
      </c>
      <c r="P286" s="18">
        <v>999.99</v>
      </c>
      <c r="Q286" s="17">
        <v>999.99</v>
      </c>
      <c r="R286" s="17">
        <v>999.99</v>
      </c>
      <c r="S286" s="17">
        <v>999.99</v>
      </c>
      <c r="T286" s="17">
        <v>999.99</v>
      </c>
      <c r="U286" s="17">
        <v>999.99</v>
      </c>
      <c r="V286" s="17">
        <v>999.99</v>
      </c>
      <c r="W286" s="17">
        <v>999.99</v>
      </c>
      <c r="X286" s="17">
        <v>999.99</v>
      </c>
      <c r="Y286" s="17">
        <v>999.99</v>
      </c>
      <c r="Z286" s="24">
        <v>999.99</v>
      </c>
      <c r="AA286" s="24">
        <v>999.99</v>
      </c>
      <c r="AB286" s="16">
        <v>999.99</v>
      </c>
      <c r="AC286" s="22">
        <v>999.99</v>
      </c>
      <c r="AD286" s="22">
        <v>999.99</v>
      </c>
    </row>
    <row r="287" spans="1:30" x14ac:dyDescent="0.2">
      <c r="A287" s="9">
        <v>41166</v>
      </c>
      <c r="B287" s="10" t="s">
        <v>794</v>
      </c>
      <c r="C287" s="11" t="s">
        <v>795</v>
      </c>
      <c r="D287" s="11" t="s">
        <v>796</v>
      </c>
      <c r="E287" s="10" t="s">
        <v>55</v>
      </c>
      <c r="F287" s="10" t="s">
        <v>94</v>
      </c>
      <c r="G287" s="10" t="s">
        <v>39</v>
      </c>
      <c r="H287" s="10" t="s">
        <v>47</v>
      </c>
      <c r="I287" s="10" t="s">
        <v>41</v>
      </c>
      <c r="J287" s="10" t="s">
        <v>42</v>
      </c>
      <c r="K287" s="18">
        <v>999.99</v>
      </c>
      <c r="L287" s="18">
        <v>48.24</v>
      </c>
      <c r="M287" s="18">
        <v>46.62</v>
      </c>
      <c r="N287" s="18">
        <v>999.99</v>
      </c>
      <c r="O287" s="18">
        <v>999.99</v>
      </c>
      <c r="P287" s="18">
        <v>999.99</v>
      </c>
      <c r="Q287" s="17">
        <v>999.99</v>
      </c>
      <c r="R287" s="17">
        <v>999.99</v>
      </c>
      <c r="S287" s="17">
        <v>999.99</v>
      </c>
      <c r="T287" s="17">
        <v>999.99</v>
      </c>
      <c r="U287" s="17">
        <v>999.99</v>
      </c>
      <c r="V287" s="17">
        <v>999.99</v>
      </c>
      <c r="W287" s="17">
        <v>999.99</v>
      </c>
      <c r="X287" s="17">
        <v>999.99</v>
      </c>
      <c r="Y287" s="17">
        <v>999.99</v>
      </c>
      <c r="Z287" s="24">
        <v>999.99</v>
      </c>
      <c r="AA287" s="24">
        <v>999.99</v>
      </c>
      <c r="AB287" s="16">
        <v>999.99</v>
      </c>
      <c r="AC287" s="22">
        <v>999.99</v>
      </c>
      <c r="AD287" s="22">
        <v>999.99</v>
      </c>
    </row>
    <row r="288" spans="1:30" x14ac:dyDescent="0.2">
      <c r="A288" s="9">
        <v>40442</v>
      </c>
      <c r="B288" s="10" t="s">
        <v>797</v>
      </c>
      <c r="C288" s="11" t="s">
        <v>798</v>
      </c>
      <c r="D288" s="11" t="s">
        <v>799</v>
      </c>
      <c r="E288" s="10" t="s">
        <v>37</v>
      </c>
      <c r="F288" s="10" t="s">
        <v>98</v>
      </c>
      <c r="G288" s="10" t="s">
        <v>39</v>
      </c>
      <c r="H288" s="10" t="s">
        <v>40</v>
      </c>
      <c r="I288" s="10" t="s">
        <v>41</v>
      </c>
      <c r="J288" s="10" t="s">
        <v>42</v>
      </c>
      <c r="K288" s="18">
        <v>128.74</v>
      </c>
      <c r="L288" s="18">
        <v>999.99</v>
      </c>
      <c r="M288" s="18">
        <v>999.99</v>
      </c>
      <c r="N288" s="18">
        <v>999.99</v>
      </c>
      <c r="O288" s="18">
        <v>999.99</v>
      </c>
      <c r="P288" s="18">
        <v>999.99</v>
      </c>
      <c r="Q288" s="17">
        <v>136.51</v>
      </c>
      <c r="R288" s="17">
        <v>999.99</v>
      </c>
      <c r="S288" s="17">
        <v>999.99</v>
      </c>
      <c r="T288" s="17">
        <v>999.99</v>
      </c>
      <c r="U288" s="17">
        <v>999.99</v>
      </c>
      <c r="V288" s="17">
        <v>999.99</v>
      </c>
      <c r="W288" s="17">
        <v>999.99</v>
      </c>
      <c r="X288" s="17">
        <v>999.99</v>
      </c>
      <c r="Y288" s="17">
        <v>999.99</v>
      </c>
      <c r="Z288" s="24">
        <v>999.99</v>
      </c>
      <c r="AA288" s="24">
        <v>999.99</v>
      </c>
      <c r="AB288" s="16">
        <v>999.99</v>
      </c>
      <c r="AC288" s="22">
        <v>999.99</v>
      </c>
      <c r="AD288" s="22">
        <v>999.99</v>
      </c>
    </row>
    <row r="289" spans="1:30" x14ac:dyDescent="0.2">
      <c r="A289" s="9">
        <v>41518</v>
      </c>
      <c r="B289" s="10" t="s">
        <v>800</v>
      </c>
      <c r="C289" s="11" t="s">
        <v>801</v>
      </c>
      <c r="D289" s="11" t="s">
        <v>799</v>
      </c>
      <c r="E289" s="10" t="s">
        <v>55</v>
      </c>
      <c r="F289" s="10" t="s">
        <v>98</v>
      </c>
      <c r="G289" s="10" t="s">
        <v>39</v>
      </c>
      <c r="H289" s="10" t="s">
        <v>47</v>
      </c>
      <c r="I289" s="10" t="s">
        <v>41</v>
      </c>
      <c r="J289" s="10" t="s">
        <v>48</v>
      </c>
      <c r="K289" s="18">
        <v>198.88</v>
      </c>
      <c r="L289" s="18">
        <v>999.99</v>
      </c>
      <c r="M289" s="18">
        <v>999.99</v>
      </c>
      <c r="N289" s="18">
        <v>999.99</v>
      </c>
      <c r="O289" s="18">
        <v>999.99</v>
      </c>
      <c r="P289" s="18">
        <v>999.99</v>
      </c>
      <c r="Q289" s="17">
        <v>307.85000000000002</v>
      </c>
      <c r="R289" s="17">
        <v>999.99</v>
      </c>
      <c r="S289" s="17">
        <v>999.99</v>
      </c>
      <c r="T289" s="17">
        <v>999.99</v>
      </c>
      <c r="U289" s="17">
        <v>999.99</v>
      </c>
      <c r="V289" s="17">
        <v>999.99</v>
      </c>
      <c r="W289" s="17">
        <v>999.99</v>
      </c>
      <c r="X289" s="17">
        <v>999.99</v>
      </c>
      <c r="Y289" s="17">
        <v>999.99</v>
      </c>
      <c r="Z289" s="24">
        <v>999.99</v>
      </c>
      <c r="AA289" s="24">
        <v>999.99</v>
      </c>
      <c r="AB289" s="16">
        <v>334.16</v>
      </c>
      <c r="AC289" s="22">
        <v>999.99</v>
      </c>
      <c r="AD289" s="22">
        <v>999.99</v>
      </c>
    </row>
    <row r="290" spans="1:30" x14ac:dyDescent="0.2">
      <c r="A290" s="9">
        <v>41535</v>
      </c>
      <c r="B290" s="10" t="s">
        <v>802</v>
      </c>
      <c r="C290" s="11" t="s">
        <v>803</v>
      </c>
      <c r="D290" s="11" t="s">
        <v>804</v>
      </c>
      <c r="E290" s="10" t="s">
        <v>55</v>
      </c>
      <c r="F290" s="10" t="s">
        <v>38</v>
      </c>
      <c r="G290" s="10" t="s">
        <v>39</v>
      </c>
      <c r="H290" s="10" t="s">
        <v>47</v>
      </c>
      <c r="I290" s="10" t="s">
        <v>41</v>
      </c>
      <c r="J290" s="10" t="s">
        <v>48</v>
      </c>
      <c r="K290" s="18">
        <v>999.99</v>
      </c>
      <c r="L290" s="18">
        <v>999.99</v>
      </c>
      <c r="M290" s="18">
        <v>999.99</v>
      </c>
      <c r="N290" s="18">
        <v>999.99</v>
      </c>
      <c r="O290" s="18">
        <v>999.99</v>
      </c>
      <c r="P290" s="18">
        <v>999.99</v>
      </c>
      <c r="Q290" s="17">
        <v>999.99</v>
      </c>
      <c r="R290" s="17">
        <v>999.99</v>
      </c>
      <c r="S290" s="17">
        <v>999.99</v>
      </c>
      <c r="T290" s="17">
        <v>999.99</v>
      </c>
      <c r="U290" s="17">
        <v>999.99</v>
      </c>
      <c r="V290" s="17">
        <v>999.99</v>
      </c>
      <c r="W290" s="17">
        <v>999.99</v>
      </c>
      <c r="X290" s="17">
        <v>999.99</v>
      </c>
      <c r="Y290" s="17">
        <v>999.99</v>
      </c>
      <c r="Z290" s="24">
        <v>999.99</v>
      </c>
      <c r="AA290" s="24">
        <v>999.99</v>
      </c>
      <c r="AB290" s="16">
        <v>999.99</v>
      </c>
      <c r="AC290" s="22">
        <v>999.99</v>
      </c>
      <c r="AD290" s="22">
        <v>999.99</v>
      </c>
    </row>
    <row r="291" spans="1:30" x14ac:dyDescent="0.2">
      <c r="A291" s="9">
        <v>41531</v>
      </c>
      <c r="B291" s="10" t="s">
        <v>805</v>
      </c>
      <c r="C291" s="11" t="s">
        <v>806</v>
      </c>
      <c r="D291" s="11" t="s">
        <v>807</v>
      </c>
      <c r="E291" s="10" t="s">
        <v>37</v>
      </c>
      <c r="F291" s="10" t="s">
        <v>225</v>
      </c>
      <c r="G291" s="10" t="s">
        <v>39</v>
      </c>
      <c r="H291" s="10" t="s">
        <v>47</v>
      </c>
      <c r="I291" s="10" t="s">
        <v>41</v>
      </c>
      <c r="J291" s="10" t="s">
        <v>48</v>
      </c>
      <c r="K291" s="18">
        <v>999.99</v>
      </c>
      <c r="L291" s="18">
        <v>999.99</v>
      </c>
      <c r="M291" s="18">
        <v>383</v>
      </c>
      <c r="N291" s="18">
        <v>999.99</v>
      </c>
      <c r="O291" s="18">
        <v>999.99</v>
      </c>
      <c r="P291" s="18">
        <v>999.99</v>
      </c>
      <c r="Q291" s="17">
        <v>999.99</v>
      </c>
      <c r="R291" s="17">
        <v>999.99</v>
      </c>
      <c r="S291" s="17">
        <v>999.99</v>
      </c>
      <c r="T291" s="17">
        <v>999.99</v>
      </c>
      <c r="U291" s="17">
        <v>999.99</v>
      </c>
      <c r="V291" s="17">
        <v>999.99</v>
      </c>
      <c r="W291" s="17">
        <v>999.99</v>
      </c>
      <c r="X291" s="17">
        <v>999.99</v>
      </c>
      <c r="Y291" s="17">
        <v>999.99</v>
      </c>
      <c r="Z291" s="24">
        <v>999.99</v>
      </c>
      <c r="AA291" s="24">
        <v>999.99</v>
      </c>
      <c r="AB291" s="16">
        <v>999.99</v>
      </c>
      <c r="AC291" s="22">
        <v>999.99</v>
      </c>
      <c r="AD291" s="22">
        <v>999.99</v>
      </c>
    </row>
    <row r="292" spans="1:30" x14ac:dyDescent="0.2">
      <c r="A292" s="9">
        <v>40461</v>
      </c>
      <c r="B292" s="10" t="s">
        <v>808</v>
      </c>
      <c r="C292" s="11" t="s">
        <v>809</v>
      </c>
      <c r="D292" s="11" t="s">
        <v>810</v>
      </c>
      <c r="E292" s="10" t="s">
        <v>37</v>
      </c>
      <c r="F292" s="10" t="s">
        <v>225</v>
      </c>
      <c r="G292" s="10" t="s">
        <v>39</v>
      </c>
      <c r="H292" s="10" t="s">
        <v>40</v>
      </c>
      <c r="I292" s="10" t="s">
        <v>41</v>
      </c>
      <c r="J292" s="10" t="s">
        <v>42</v>
      </c>
      <c r="K292" s="18">
        <v>999.99</v>
      </c>
      <c r="L292" s="18">
        <v>999.99</v>
      </c>
      <c r="M292" s="18">
        <v>999.99</v>
      </c>
      <c r="N292" s="18">
        <v>999.99</v>
      </c>
      <c r="O292" s="18">
        <v>999.99</v>
      </c>
      <c r="P292" s="18">
        <v>999.99</v>
      </c>
      <c r="Q292" s="17">
        <v>999.99</v>
      </c>
      <c r="R292" s="17">
        <v>999.99</v>
      </c>
      <c r="S292" s="17">
        <v>999.99</v>
      </c>
      <c r="T292" s="17">
        <v>999.99</v>
      </c>
      <c r="U292" s="17">
        <v>999.99</v>
      </c>
      <c r="V292" s="17">
        <v>999.99</v>
      </c>
      <c r="W292" s="17">
        <v>999.99</v>
      </c>
      <c r="X292" s="17">
        <v>999.99</v>
      </c>
      <c r="Y292" s="17">
        <v>999.99</v>
      </c>
      <c r="Z292" s="24">
        <v>999.99</v>
      </c>
      <c r="AA292" s="24">
        <v>999.99</v>
      </c>
      <c r="AB292" s="16">
        <v>999.99</v>
      </c>
      <c r="AC292" s="22">
        <v>999.99</v>
      </c>
      <c r="AD292" s="22">
        <v>999.99</v>
      </c>
    </row>
    <row r="293" spans="1:30" x14ac:dyDescent="0.2">
      <c r="A293" s="9">
        <v>41249</v>
      </c>
      <c r="B293" s="10" t="s">
        <v>811</v>
      </c>
      <c r="C293" s="11" t="s">
        <v>812</v>
      </c>
      <c r="D293" s="11" t="s">
        <v>813</v>
      </c>
      <c r="E293" s="10" t="s">
        <v>37</v>
      </c>
      <c r="F293" s="10" t="s">
        <v>94</v>
      </c>
      <c r="G293" s="10" t="s">
        <v>39</v>
      </c>
      <c r="H293" s="10" t="s">
        <v>47</v>
      </c>
      <c r="I293" s="10" t="s">
        <v>41</v>
      </c>
      <c r="J293" s="10" t="s">
        <v>42</v>
      </c>
      <c r="K293" s="18">
        <v>999.99</v>
      </c>
      <c r="L293" s="18">
        <v>88.17</v>
      </c>
      <c r="M293" s="18">
        <v>90</v>
      </c>
      <c r="N293" s="18">
        <v>999.99</v>
      </c>
      <c r="O293" s="18">
        <v>999.99</v>
      </c>
      <c r="P293" s="18">
        <v>999.99</v>
      </c>
      <c r="Q293" s="17">
        <v>999.99</v>
      </c>
      <c r="R293" s="17">
        <v>999.99</v>
      </c>
      <c r="S293" s="17">
        <v>999.99</v>
      </c>
      <c r="T293" s="17">
        <v>999.99</v>
      </c>
      <c r="U293" s="17">
        <v>999.99</v>
      </c>
      <c r="V293" s="17">
        <v>999.99</v>
      </c>
      <c r="W293" s="17">
        <v>999.99</v>
      </c>
      <c r="X293" s="17">
        <v>999.99</v>
      </c>
      <c r="Y293" s="17">
        <v>999.99</v>
      </c>
      <c r="Z293" s="24">
        <v>999.99</v>
      </c>
      <c r="AA293" s="24">
        <v>999.99</v>
      </c>
      <c r="AB293" s="16">
        <v>999.99</v>
      </c>
      <c r="AC293" s="22">
        <v>999.99</v>
      </c>
      <c r="AD293" s="22">
        <v>999.99</v>
      </c>
    </row>
    <row r="294" spans="1:30" x14ac:dyDescent="0.2">
      <c r="A294" s="9">
        <v>41436</v>
      </c>
      <c r="B294" s="10" t="s">
        <v>814</v>
      </c>
      <c r="C294" s="11" t="s">
        <v>815</v>
      </c>
      <c r="D294" s="11" t="s">
        <v>816</v>
      </c>
      <c r="E294" s="10" t="s">
        <v>37</v>
      </c>
      <c r="F294" s="10" t="s">
        <v>225</v>
      </c>
      <c r="G294" s="10" t="s">
        <v>39</v>
      </c>
      <c r="H294" s="10" t="s">
        <v>47</v>
      </c>
      <c r="I294" s="10" t="s">
        <v>41</v>
      </c>
      <c r="J294" s="10" t="s">
        <v>48</v>
      </c>
      <c r="K294" s="18">
        <v>999.99</v>
      </c>
      <c r="L294" s="18">
        <v>119.53</v>
      </c>
      <c r="M294" s="18">
        <v>999.99</v>
      </c>
      <c r="N294" s="18">
        <v>999.99</v>
      </c>
      <c r="O294" s="18">
        <v>999.99</v>
      </c>
      <c r="P294" s="18">
        <v>999.99</v>
      </c>
      <c r="Q294" s="17">
        <v>999.99</v>
      </c>
      <c r="R294" s="17">
        <v>999.99</v>
      </c>
      <c r="S294" s="17">
        <v>999.99</v>
      </c>
      <c r="T294" s="17">
        <v>999.99</v>
      </c>
      <c r="U294" s="17">
        <v>999.99</v>
      </c>
      <c r="V294" s="17">
        <v>999.99</v>
      </c>
      <c r="W294" s="17">
        <v>999.99</v>
      </c>
      <c r="X294" s="17">
        <v>999.99</v>
      </c>
      <c r="Y294" s="17">
        <v>999.99</v>
      </c>
      <c r="Z294" s="24">
        <v>999.99</v>
      </c>
      <c r="AA294" s="24">
        <v>999.99</v>
      </c>
      <c r="AB294" s="16">
        <v>999.99</v>
      </c>
      <c r="AC294" s="22">
        <v>999.99</v>
      </c>
      <c r="AD294" s="22">
        <v>999.99</v>
      </c>
    </row>
    <row r="295" spans="1:30" x14ac:dyDescent="0.2">
      <c r="A295" s="9">
        <v>40544</v>
      </c>
      <c r="B295" s="10" t="s">
        <v>817</v>
      </c>
      <c r="C295" s="11" t="s">
        <v>818</v>
      </c>
      <c r="D295" s="11" t="s">
        <v>819</v>
      </c>
      <c r="E295" s="10" t="s">
        <v>55</v>
      </c>
      <c r="F295" s="10" t="s">
        <v>38</v>
      </c>
      <c r="G295" s="10" t="s">
        <v>39</v>
      </c>
      <c r="H295" s="10" t="s">
        <v>40</v>
      </c>
      <c r="I295" s="10" t="s">
        <v>41</v>
      </c>
      <c r="J295" s="10" t="s">
        <v>48</v>
      </c>
      <c r="K295" s="18">
        <v>999.99</v>
      </c>
      <c r="L295" s="18">
        <v>999.99</v>
      </c>
      <c r="M295" s="18">
        <v>999.99</v>
      </c>
      <c r="N295" s="18">
        <v>999.99</v>
      </c>
      <c r="O295" s="18">
        <v>999.99</v>
      </c>
      <c r="P295" s="18">
        <v>999.99</v>
      </c>
      <c r="Q295" s="17">
        <v>999.99</v>
      </c>
      <c r="R295" s="17">
        <v>999.99</v>
      </c>
      <c r="S295" s="17">
        <v>999.99</v>
      </c>
      <c r="T295" s="17">
        <v>999.99</v>
      </c>
      <c r="U295" s="17">
        <v>999.99</v>
      </c>
      <c r="V295" s="17">
        <v>999.99</v>
      </c>
      <c r="W295" s="17">
        <v>999.99</v>
      </c>
      <c r="X295" s="17">
        <v>999.99</v>
      </c>
      <c r="Y295" s="17">
        <v>999.99</v>
      </c>
      <c r="Z295" s="24">
        <v>999.99</v>
      </c>
      <c r="AA295" s="24">
        <v>999.99</v>
      </c>
      <c r="AB295" s="16">
        <v>999.99</v>
      </c>
      <c r="AC295" s="22">
        <v>999.99</v>
      </c>
      <c r="AD295" s="22">
        <v>999.99</v>
      </c>
    </row>
    <row r="296" spans="1:30" x14ac:dyDescent="0.2">
      <c r="A296" s="9">
        <v>41205</v>
      </c>
      <c r="B296" s="10" t="s">
        <v>820</v>
      </c>
      <c r="C296" s="11" t="s">
        <v>821</v>
      </c>
      <c r="D296" s="11" t="s">
        <v>819</v>
      </c>
      <c r="E296" s="10" t="s">
        <v>37</v>
      </c>
      <c r="F296" s="10" t="s">
        <v>38</v>
      </c>
      <c r="G296" s="10" t="s">
        <v>39</v>
      </c>
      <c r="H296" s="10" t="s">
        <v>47</v>
      </c>
      <c r="I296" s="10" t="s">
        <v>41</v>
      </c>
      <c r="J296" s="10" t="s">
        <v>42</v>
      </c>
      <c r="K296" s="18">
        <v>999.99</v>
      </c>
      <c r="L296" s="18">
        <v>999.99</v>
      </c>
      <c r="M296" s="18">
        <v>999.99</v>
      </c>
      <c r="N296" s="18">
        <v>999.99</v>
      </c>
      <c r="O296" s="18">
        <v>999.99</v>
      </c>
      <c r="P296" s="18">
        <v>999.99</v>
      </c>
      <c r="Q296" s="17">
        <v>999.99</v>
      </c>
      <c r="R296" s="17">
        <v>999.99</v>
      </c>
      <c r="S296" s="17">
        <v>999.99</v>
      </c>
      <c r="T296" s="17">
        <v>999.99</v>
      </c>
      <c r="U296" s="17">
        <v>999.99</v>
      </c>
      <c r="V296" s="17">
        <v>999.99</v>
      </c>
      <c r="W296" s="17">
        <v>999.99</v>
      </c>
      <c r="X296" s="17">
        <v>999.99</v>
      </c>
      <c r="Y296" s="17">
        <v>999.99</v>
      </c>
      <c r="Z296" s="24">
        <v>999.99</v>
      </c>
      <c r="AA296" s="24">
        <v>999.99</v>
      </c>
      <c r="AB296" s="16">
        <v>999.99</v>
      </c>
      <c r="AC296" s="22">
        <v>999.99</v>
      </c>
      <c r="AD296" s="22">
        <v>999.99</v>
      </c>
    </row>
    <row r="297" spans="1:30" x14ac:dyDescent="0.2">
      <c r="A297" s="9">
        <v>40392</v>
      </c>
      <c r="B297" s="10" t="s">
        <v>822</v>
      </c>
      <c r="C297" s="11" t="s">
        <v>823</v>
      </c>
      <c r="D297" s="11" t="s">
        <v>824</v>
      </c>
      <c r="E297" s="10" t="s">
        <v>37</v>
      </c>
      <c r="F297" s="10" t="s">
        <v>38</v>
      </c>
      <c r="G297" s="10" t="s">
        <v>39</v>
      </c>
      <c r="H297" s="10" t="s">
        <v>40</v>
      </c>
      <c r="I297" s="10" t="s">
        <v>41</v>
      </c>
      <c r="J297" s="10" t="s">
        <v>42</v>
      </c>
      <c r="K297" s="18">
        <v>999.99</v>
      </c>
      <c r="L297" s="18">
        <v>999.99</v>
      </c>
      <c r="M297" s="18">
        <v>999.99</v>
      </c>
      <c r="N297" s="18">
        <v>999.99</v>
      </c>
      <c r="O297" s="18">
        <v>999.99</v>
      </c>
      <c r="P297" s="18">
        <v>999.99</v>
      </c>
      <c r="Q297" s="17">
        <v>999.99</v>
      </c>
      <c r="R297" s="17">
        <v>999.99</v>
      </c>
      <c r="S297" s="17">
        <v>999.99</v>
      </c>
      <c r="T297" s="17">
        <v>999.99</v>
      </c>
      <c r="U297" s="17">
        <v>999.99</v>
      </c>
      <c r="V297" s="17">
        <v>999.99</v>
      </c>
      <c r="W297" s="17">
        <v>999.99</v>
      </c>
      <c r="X297" s="17">
        <v>999.99</v>
      </c>
      <c r="Y297" s="17">
        <v>999.99</v>
      </c>
      <c r="Z297" s="24">
        <v>999.99</v>
      </c>
      <c r="AA297" s="24">
        <v>116.55</v>
      </c>
      <c r="AB297" s="16">
        <v>999.99</v>
      </c>
      <c r="AC297" s="22">
        <v>157.75</v>
      </c>
      <c r="AD297" s="22">
        <v>152.72999999999999</v>
      </c>
    </row>
    <row r="298" spans="1:30" x14ac:dyDescent="0.2">
      <c r="A298" s="9">
        <v>40512</v>
      </c>
      <c r="B298" s="10" t="s">
        <v>825</v>
      </c>
      <c r="C298" s="11" t="s">
        <v>289</v>
      </c>
      <c r="D298" s="11" t="s">
        <v>826</v>
      </c>
      <c r="E298" s="10" t="s">
        <v>55</v>
      </c>
      <c r="F298" s="10" t="s">
        <v>38</v>
      </c>
      <c r="G298" s="10" t="s">
        <v>39</v>
      </c>
      <c r="H298" s="10" t="s">
        <v>40</v>
      </c>
      <c r="I298" s="10" t="s">
        <v>41</v>
      </c>
      <c r="J298" s="10" t="s">
        <v>42</v>
      </c>
      <c r="K298" s="18">
        <v>999.99</v>
      </c>
      <c r="L298" s="18">
        <v>999.99</v>
      </c>
      <c r="M298" s="18">
        <v>999.99</v>
      </c>
      <c r="N298" s="18">
        <v>999.99</v>
      </c>
      <c r="O298" s="18">
        <v>999.99</v>
      </c>
      <c r="P298" s="18">
        <v>999.99</v>
      </c>
      <c r="Q298" s="17">
        <v>999.99</v>
      </c>
      <c r="R298" s="17">
        <v>999.99</v>
      </c>
      <c r="S298" s="17">
        <v>999.99</v>
      </c>
      <c r="T298" s="17">
        <v>999.99</v>
      </c>
      <c r="U298" s="17">
        <v>999.99</v>
      </c>
      <c r="V298" s="17">
        <v>999.99</v>
      </c>
      <c r="W298" s="17">
        <v>999.99</v>
      </c>
      <c r="X298" s="17">
        <v>999.99</v>
      </c>
      <c r="Y298" s="17">
        <v>999.99</v>
      </c>
      <c r="Z298" s="24">
        <v>999.99</v>
      </c>
      <c r="AA298" s="24">
        <v>999.99</v>
      </c>
      <c r="AB298" s="16">
        <v>999.99</v>
      </c>
      <c r="AC298" s="22">
        <v>999.99</v>
      </c>
      <c r="AD298" s="22">
        <v>78.209999999999994</v>
      </c>
    </row>
    <row r="299" spans="1:30" x14ac:dyDescent="0.2">
      <c r="A299" s="9">
        <v>40600</v>
      </c>
      <c r="B299" s="10" t="s">
        <v>827</v>
      </c>
      <c r="C299" s="11" t="s">
        <v>289</v>
      </c>
      <c r="D299" s="11" t="s">
        <v>828</v>
      </c>
      <c r="E299" s="10" t="s">
        <v>55</v>
      </c>
      <c r="F299" s="10" t="s">
        <v>225</v>
      </c>
      <c r="G299" s="10" t="s">
        <v>39</v>
      </c>
      <c r="H299" s="10" t="s">
        <v>40</v>
      </c>
      <c r="I299" s="10" t="s">
        <v>41</v>
      </c>
      <c r="J299" s="10" t="s">
        <v>48</v>
      </c>
      <c r="K299" s="18">
        <v>999.99</v>
      </c>
      <c r="L299" s="18">
        <v>102.79</v>
      </c>
      <c r="M299" s="18">
        <v>999.99</v>
      </c>
      <c r="N299" s="18">
        <v>999.99</v>
      </c>
      <c r="O299" s="18">
        <v>999.99</v>
      </c>
      <c r="P299" s="18">
        <v>999.99</v>
      </c>
      <c r="Q299" s="17">
        <v>999.99</v>
      </c>
      <c r="R299" s="17">
        <v>999.99</v>
      </c>
      <c r="S299" s="17">
        <v>999.99</v>
      </c>
      <c r="T299" s="17">
        <v>999.99</v>
      </c>
      <c r="U299" s="17">
        <v>999.99</v>
      </c>
      <c r="V299" s="17">
        <v>999.99</v>
      </c>
      <c r="W299" s="17">
        <v>999.99</v>
      </c>
      <c r="X299" s="17">
        <v>999.99</v>
      </c>
      <c r="Y299" s="17">
        <v>999.99</v>
      </c>
      <c r="Z299" s="24">
        <v>999.99</v>
      </c>
      <c r="AA299" s="24">
        <v>999.99</v>
      </c>
      <c r="AB299" s="16">
        <v>999.99</v>
      </c>
      <c r="AC299" s="22">
        <v>999.99</v>
      </c>
      <c r="AD299" s="22">
        <v>999.99</v>
      </c>
    </row>
    <row r="300" spans="1:30" hidden="1" x14ac:dyDescent="0.2">
      <c r="A300" s="9">
        <v>40179</v>
      </c>
      <c r="B300" s="10" t="s">
        <v>829</v>
      </c>
      <c r="C300" s="11" t="s">
        <v>830</v>
      </c>
      <c r="D300" s="11" t="s">
        <v>831</v>
      </c>
      <c r="E300" s="10" t="s">
        <v>37</v>
      </c>
      <c r="F300" s="10" t="s">
        <v>225</v>
      </c>
      <c r="G300" s="10" t="s">
        <v>39</v>
      </c>
      <c r="H300" s="10" t="s">
        <v>40</v>
      </c>
      <c r="I300" s="10" t="s">
        <v>832</v>
      </c>
      <c r="J300" s="10" t="s">
        <v>42</v>
      </c>
      <c r="K300" s="18">
        <v>999.99</v>
      </c>
      <c r="L300" s="18">
        <v>999.99</v>
      </c>
      <c r="M300" s="18">
        <v>999.99</v>
      </c>
      <c r="N300" s="18">
        <v>999.99</v>
      </c>
      <c r="O300" s="18">
        <v>999.99</v>
      </c>
      <c r="P300" s="18">
        <v>999.99</v>
      </c>
      <c r="Q300" s="17">
        <v>999.99</v>
      </c>
      <c r="R300" s="17">
        <v>999.99</v>
      </c>
      <c r="S300" s="17">
        <v>999.99</v>
      </c>
      <c r="T300" s="17">
        <v>999.99</v>
      </c>
      <c r="U300" s="17">
        <v>999.99</v>
      </c>
      <c r="V300" s="17">
        <v>999.99</v>
      </c>
      <c r="W300" s="17">
        <v>999.99</v>
      </c>
      <c r="X300" s="17">
        <v>999.99</v>
      </c>
      <c r="Y300" s="17">
        <v>999.99</v>
      </c>
      <c r="Z300" s="24">
        <v>999.99</v>
      </c>
      <c r="AA300" s="24">
        <v>999.99</v>
      </c>
      <c r="AB300" s="16">
        <v>999.99</v>
      </c>
      <c r="AC300" s="22">
        <v>999.99</v>
      </c>
      <c r="AD300" s="22">
        <v>999.99</v>
      </c>
    </row>
    <row r="301" spans="1:30" hidden="1" x14ac:dyDescent="0.2">
      <c r="A301" s="9">
        <v>40775</v>
      </c>
      <c r="B301" s="10" t="s">
        <v>833</v>
      </c>
      <c r="C301" s="11" t="s">
        <v>834</v>
      </c>
      <c r="D301" s="11" t="s">
        <v>835</v>
      </c>
      <c r="E301" s="10" t="s">
        <v>37</v>
      </c>
      <c r="F301" s="10" t="s">
        <v>38</v>
      </c>
      <c r="G301" s="10" t="s">
        <v>39</v>
      </c>
      <c r="H301" s="10" t="s">
        <v>40</v>
      </c>
      <c r="I301" s="10" t="s">
        <v>832</v>
      </c>
      <c r="J301" s="10" t="s">
        <v>48</v>
      </c>
      <c r="K301" s="18">
        <v>999.99</v>
      </c>
      <c r="L301" s="18">
        <v>999.99</v>
      </c>
      <c r="M301" s="18">
        <v>999.99</v>
      </c>
      <c r="N301" s="18">
        <v>999.99</v>
      </c>
      <c r="O301" s="18">
        <v>999.99</v>
      </c>
      <c r="P301" s="18">
        <v>999.99</v>
      </c>
      <c r="Q301" s="17">
        <v>999.99</v>
      </c>
      <c r="R301" s="17">
        <v>999.99</v>
      </c>
      <c r="S301" s="17">
        <v>999.99</v>
      </c>
      <c r="T301" s="17">
        <v>999.99</v>
      </c>
      <c r="U301" s="17">
        <v>999.99</v>
      </c>
      <c r="V301" s="17">
        <v>999.99</v>
      </c>
      <c r="W301" s="17">
        <v>999.99</v>
      </c>
      <c r="X301" s="17">
        <v>999.99</v>
      </c>
      <c r="Y301" s="17">
        <v>999.99</v>
      </c>
      <c r="Z301" s="24">
        <v>999.99</v>
      </c>
      <c r="AA301" s="24">
        <v>999.99</v>
      </c>
      <c r="AB301" s="16">
        <v>999.99</v>
      </c>
      <c r="AC301" s="22">
        <v>999.99</v>
      </c>
      <c r="AD301" s="22">
        <v>999.99</v>
      </c>
    </row>
    <row r="302" spans="1:30" hidden="1" x14ac:dyDescent="0.2">
      <c r="A302" s="9">
        <v>40299</v>
      </c>
      <c r="B302" s="10" t="s">
        <v>836</v>
      </c>
      <c r="C302" s="11" t="s">
        <v>837</v>
      </c>
      <c r="D302" s="11" t="s">
        <v>838</v>
      </c>
      <c r="E302" s="10" t="s">
        <v>37</v>
      </c>
      <c r="F302" s="10" t="s">
        <v>38</v>
      </c>
      <c r="G302" s="10" t="s">
        <v>39</v>
      </c>
      <c r="H302" s="10" t="s">
        <v>40</v>
      </c>
      <c r="I302" s="10" t="s">
        <v>832</v>
      </c>
      <c r="J302" s="10" t="s">
        <v>42</v>
      </c>
      <c r="K302" s="18">
        <v>999.99</v>
      </c>
      <c r="L302" s="18">
        <v>999.99</v>
      </c>
      <c r="M302" s="18">
        <v>999.99</v>
      </c>
      <c r="N302" s="18">
        <v>999.99</v>
      </c>
      <c r="O302" s="18">
        <v>999.99</v>
      </c>
      <c r="P302" s="18">
        <v>999.99</v>
      </c>
      <c r="Q302" s="17">
        <v>999.99</v>
      </c>
      <c r="R302" s="17">
        <v>999.99</v>
      </c>
      <c r="S302" s="17">
        <v>999.99</v>
      </c>
      <c r="T302" s="17">
        <v>999.99</v>
      </c>
      <c r="U302" s="17">
        <v>999.99</v>
      </c>
      <c r="V302" s="17">
        <v>999.99</v>
      </c>
      <c r="W302" s="17">
        <v>999.99</v>
      </c>
      <c r="X302" s="17">
        <v>999.99</v>
      </c>
      <c r="Y302" s="17">
        <v>999.99</v>
      </c>
      <c r="Z302" s="24">
        <v>999.99</v>
      </c>
      <c r="AA302" s="24">
        <v>999.99</v>
      </c>
      <c r="AB302" s="16">
        <v>999.99</v>
      </c>
      <c r="AC302" s="22">
        <v>999.99</v>
      </c>
      <c r="AD302" s="22">
        <v>999.99</v>
      </c>
    </row>
    <row r="303" spans="1:30" hidden="1" x14ac:dyDescent="0.2">
      <c r="A303" s="9">
        <v>40261</v>
      </c>
      <c r="B303" s="10" t="s">
        <v>839</v>
      </c>
      <c r="C303" s="11" t="s">
        <v>289</v>
      </c>
      <c r="D303" s="11" t="s">
        <v>840</v>
      </c>
      <c r="E303" s="10" t="s">
        <v>55</v>
      </c>
      <c r="F303" s="10" t="s">
        <v>56</v>
      </c>
      <c r="G303" s="10" t="s">
        <v>39</v>
      </c>
      <c r="H303" s="10" t="s">
        <v>40</v>
      </c>
      <c r="I303" s="10" t="s">
        <v>832</v>
      </c>
      <c r="J303" s="10" t="s">
        <v>42</v>
      </c>
      <c r="K303" s="18">
        <v>999.99</v>
      </c>
      <c r="L303" s="18">
        <v>999.99</v>
      </c>
      <c r="M303" s="18">
        <v>999.99</v>
      </c>
      <c r="N303" s="18">
        <v>999.99</v>
      </c>
      <c r="O303" s="18">
        <v>999.99</v>
      </c>
      <c r="P303" s="18">
        <v>999.99</v>
      </c>
      <c r="Q303" s="17">
        <v>999.99</v>
      </c>
      <c r="R303" s="17">
        <v>999.99</v>
      </c>
      <c r="S303" s="17">
        <v>999.99</v>
      </c>
      <c r="T303" s="17">
        <v>999.99</v>
      </c>
      <c r="U303" s="17">
        <v>999.99</v>
      </c>
      <c r="V303" s="17">
        <v>999.99</v>
      </c>
      <c r="W303" s="17">
        <v>999.99</v>
      </c>
      <c r="X303" s="17">
        <v>999.99</v>
      </c>
      <c r="Y303" s="17">
        <v>999.99</v>
      </c>
      <c r="Z303" s="24">
        <v>999.99</v>
      </c>
      <c r="AA303" s="24">
        <v>999.99</v>
      </c>
      <c r="AB303" s="16">
        <v>999.99</v>
      </c>
      <c r="AC303" s="22">
        <v>999.99</v>
      </c>
      <c r="AD303" s="22">
        <v>999.99</v>
      </c>
    </row>
    <row r="304" spans="1:30" hidden="1" x14ac:dyDescent="0.2">
      <c r="A304" s="9">
        <v>40264</v>
      </c>
      <c r="B304" s="10" t="s">
        <v>841</v>
      </c>
      <c r="C304" s="11" t="s">
        <v>265</v>
      </c>
      <c r="D304" s="11" t="s">
        <v>699</v>
      </c>
      <c r="E304" s="10" t="s">
        <v>37</v>
      </c>
      <c r="F304" s="10" t="s">
        <v>46</v>
      </c>
      <c r="G304" s="10" t="s">
        <v>39</v>
      </c>
      <c r="H304" s="10" t="s">
        <v>40</v>
      </c>
      <c r="I304" s="10" t="s">
        <v>832</v>
      </c>
      <c r="J304" s="10" t="s">
        <v>42</v>
      </c>
      <c r="K304" s="18">
        <v>999.99</v>
      </c>
      <c r="L304" s="18">
        <v>999.99</v>
      </c>
      <c r="M304" s="18">
        <v>999.99</v>
      </c>
      <c r="N304" s="18">
        <v>999.99</v>
      </c>
      <c r="O304" s="18">
        <v>999.99</v>
      </c>
      <c r="P304" s="18">
        <v>999.99</v>
      </c>
      <c r="Q304" s="17">
        <v>999.99</v>
      </c>
      <c r="R304" s="17">
        <v>999.99</v>
      </c>
      <c r="S304" s="17">
        <v>999.99</v>
      </c>
      <c r="T304" s="17">
        <v>999.99</v>
      </c>
      <c r="U304" s="17">
        <v>999.99</v>
      </c>
      <c r="V304" s="17">
        <v>999.99</v>
      </c>
      <c r="W304" s="17">
        <v>999.99</v>
      </c>
      <c r="X304" s="17">
        <v>999.99</v>
      </c>
      <c r="Y304" s="17">
        <v>999.99</v>
      </c>
      <c r="Z304" s="24">
        <v>999.99</v>
      </c>
      <c r="AA304" s="24">
        <v>999.99</v>
      </c>
      <c r="AB304" s="16">
        <v>999.99</v>
      </c>
      <c r="AC304" s="22">
        <v>999.99</v>
      </c>
      <c r="AD304" s="22">
        <v>999.99</v>
      </c>
    </row>
    <row r="305" spans="1:30" hidden="1" x14ac:dyDescent="0.2">
      <c r="A305" s="9">
        <v>40312</v>
      </c>
      <c r="B305" s="10" t="s">
        <v>842</v>
      </c>
      <c r="C305" s="11" t="s">
        <v>843</v>
      </c>
      <c r="D305" s="11" t="s">
        <v>844</v>
      </c>
      <c r="E305" s="10" t="s">
        <v>55</v>
      </c>
      <c r="F305" s="10" t="s">
        <v>46</v>
      </c>
      <c r="G305" s="10" t="s">
        <v>39</v>
      </c>
      <c r="H305" s="10" t="s">
        <v>40</v>
      </c>
      <c r="I305" s="10" t="s">
        <v>832</v>
      </c>
      <c r="J305" s="10" t="s">
        <v>42</v>
      </c>
      <c r="K305" s="18">
        <v>999.99</v>
      </c>
      <c r="L305" s="18">
        <v>999.99</v>
      </c>
      <c r="M305" s="18">
        <v>999.99</v>
      </c>
      <c r="N305" s="18">
        <v>999.99</v>
      </c>
      <c r="O305" s="18">
        <v>999.99</v>
      </c>
      <c r="P305" s="18">
        <v>999.99</v>
      </c>
      <c r="Q305" s="17">
        <v>999.99</v>
      </c>
      <c r="R305" s="17">
        <v>999.99</v>
      </c>
      <c r="S305" s="17">
        <v>999.99</v>
      </c>
      <c r="T305" s="17">
        <v>999.99</v>
      </c>
      <c r="U305" s="17">
        <v>999.99</v>
      </c>
      <c r="V305" s="17">
        <v>999.99</v>
      </c>
      <c r="W305" s="17">
        <v>999.99</v>
      </c>
      <c r="X305" s="17">
        <v>999.99</v>
      </c>
      <c r="Y305" s="17">
        <v>999.99</v>
      </c>
      <c r="Z305" s="24">
        <v>999.99</v>
      </c>
      <c r="AA305" s="24">
        <v>999.99</v>
      </c>
      <c r="AB305" s="16">
        <v>999.99</v>
      </c>
      <c r="AC305" s="22">
        <v>999.99</v>
      </c>
      <c r="AD305" s="22">
        <v>999.99</v>
      </c>
    </row>
    <row r="306" spans="1:30" hidden="1" x14ac:dyDescent="0.2">
      <c r="A306" s="9">
        <v>40339</v>
      </c>
      <c r="B306" s="10" t="s">
        <v>845</v>
      </c>
      <c r="C306" s="11" t="s">
        <v>265</v>
      </c>
      <c r="D306" s="11" t="s">
        <v>635</v>
      </c>
      <c r="E306" s="10" t="s">
        <v>37</v>
      </c>
      <c r="F306" s="10" t="s">
        <v>75</v>
      </c>
      <c r="G306" s="10" t="s">
        <v>39</v>
      </c>
      <c r="H306" s="10" t="s">
        <v>40</v>
      </c>
      <c r="I306" s="10" t="s">
        <v>832</v>
      </c>
      <c r="J306" s="10" t="s">
        <v>42</v>
      </c>
      <c r="K306" s="18">
        <v>999.99</v>
      </c>
      <c r="L306" s="18">
        <v>999.99</v>
      </c>
      <c r="M306" s="18">
        <v>999.99</v>
      </c>
      <c r="N306" s="18">
        <v>999.99</v>
      </c>
      <c r="O306" s="18">
        <v>999.99</v>
      </c>
      <c r="P306" s="18">
        <v>999.99</v>
      </c>
      <c r="Q306" s="17">
        <v>999.99</v>
      </c>
      <c r="R306" s="17">
        <v>999.99</v>
      </c>
      <c r="S306" s="17">
        <v>999.99</v>
      </c>
      <c r="T306" s="17">
        <v>999.99</v>
      </c>
      <c r="U306" s="17">
        <v>999.99</v>
      </c>
      <c r="V306" s="17">
        <v>999.99</v>
      </c>
      <c r="W306" s="17">
        <v>999.99</v>
      </c>
      <c r="X306" s="17">
        <v>999.99</v>
      </c>
      <c r="Y306" s="17">
        <v>999.99</v>
      </c>
      <c r="Z306" s="24">
        <v>999.99</v>
      </c>
      <c r="AA306" s="24">
        <v>999.99</v>
      </c>
      <c r="AB306" s="16">
        <v>999.99</v>
      </c>
      <c r="AC306" s="22">
        <v>999.99</v>
      </c>
      <c r="AD306" s="22">
        <v>999.99</v>
      </c>
    </row>
    <row r="307" spans="1:30" hidden="1" x14ac:dyDescent="0.2">
      <c r="A307" s="9">
        <v>40351</v>
      </c>
      <c r="B307" s="10" t="s">
        <v>846</v>
      </c>
      <c r="C307" s="11" t="s">
        <v>103</v>
      </c>
      <c r="D307" s="11" t="s">
        <v>847</v>
      </c>
      <c r="E307" s="10" t="s">
        <v>37</v>
      </c>
      <c r="F307" s="10" t="s">
        <v>46</v>
      </c>
      <c r="G307" s="10" t="s">
        <v>39</v>
      </c>
      <c r="H307" s="10" t="s">
        <v>40</v>
      </c>
      <c r="I307" s="10" t="s">
        <v>832</v>
      </c>
      <c r="J307" s="10" t="s">
        <v>42</v>
      </c>
      <c r="K307" s="18">
        <v>999.99</v>
      </c>
      <c r="L307" s="18">
        <v>999.99</v>
      </c>
      <c r="M307" s="18">
        <v>999.99</v>
      </c>
      <c r="N307" s="18">
        <v>999.99</v>
      </c>
      <c r="O307" s="18">
        <v>999.99</v>
      </c>
      <c r="P307" s="18">
        <v>999.99</v>
      </c>
      <c r="Q307" s="17">
        <v>999.99</v>
      </c>
      <c r="R307" s="17">
        <v>999.99</v>
      </c>
      <c r="S307" s="17">
        <v>999.99</v>
      </c>
      <c r="T307" s="17">
        <v>999.99</v>
      </c>
      <c r="U307" s="17">
        <v>999.99</v>
      </c>
      <c r="V307" s="17">
        <v>999.99</v>
      </c>
      <c r="W307" s="17">
        <v>999.99</v>
      </c>
      <c r="X307" s="17">
        <v>999.99</v>
      </c>
      <c r="Y307" s="17">
        <v>999.99</v>
      </c>
      <c r="Z307" s="24">
        <v>999.99</v>
      </c>
      <c r="AA307" s="24">
        <v>999.99</v>
      </c>
      <c r="AB307" s="16">
        <v>999.99</v>
      </c>
      <c r="AC307" s="22">
        <v>999.99</v>
      </c>
      <c r="AD307" s="22">
        <v>999.99</v>
      </c>
    </row>
    <row r="308" spans="1:30" hidden="1" x14ac:dyDescent="0.2">
      <c r="A308" s="9">
        <v>40361</v>
      </c>
      <c r="B308" s="10" t="s">
        <v>848</v>
      </c>
      <c r="C308" s="11" t="s">
        <v>155</v>
      </c>
      <c r="D308" s="11" t="s">
        <v>849</v>
      </c>
      <c r="E308" s="10" t="s">
        <v>37</v>
      </c>
      <c r="F308" s="10" t="s">
        <v>75</v>
      </c>
      <c r="G308" s="10" t="s">
        <v>39</v>
      </c>
      <c r="H308" s="10" t="s">
        <v>40</v>
      </c>
      <c r="I308" s="10" t="s">
        <v>832</v>
      </c>
      <c r="J308" s="10" t="s">
        <v>42</v>
      </c>
      <c r="K308" s="18">
        <v>999.99</v>
      </c>
      <c r="L308" s="18">
        <v>999.99</v>
      </c>
      <c r="M308" s="18">
        <v>999.99</v>
      </c>
      <c r="N308" s="18">
        <v>999.99</v>
      </c>
      <c r="O308" s="18">
        <v>999.99</v>
      </c>
      <c r="P308" s="18">
        <v>999.99</v>
      </c>
      <c r="Q308" s="17">
        <v>999.99</v>
      </c>
      <c r="R308" s="17">
        <v>999.99</v>
      </c>
      <c r="S308" s="17">
        <v>999.99</v>
      </c>
      <c r="T308" s="17">
        <v>999.99</v>
      </c>
      <c r="U308" s="17">
        <v>999.99</v>
      </c>
      <c r="V308" s="17">
        <v>999.99</v>
      </c>
      <c r="W308" s="17">
        <v>999.99</v>
      </c>
      <c r="X308" s="17">
        <v>999.99</v>
      </c>
      <c r="Y308" s="17">
        <v>999.99</v>
      </c>
      <c r="Z308" s="24">
        <v>999.99</v>
      </c>
      <c r="AA308" s="24">
        <v>999.99</v>
      </c>
      <c r="AB308" s="16">
        <v>999.99</v>
      </c>
      <c r="AC308" s="22">
        <v>999.99</v>
      </c>
      <c r="AD308" s="22">
        <v>999.99</v>
      </c>
    </row>
    <row r="309" spans="1:30" hidden="1" x14ac:dyDescent="0.2">
      <c r="A309" s="9">
        <v>40449</v>
      </c>
      <c r="B309" s="10" t="s">
        <v>850</v>
      </c>
      <c r="C309" s="11" t="s">
        <v>282</v>
      </c>
      <c r="D309" s="11" t="s">
        <v>851</v>
      </c>
      <c r="E309" s="10" t="s">
        <v>37</v>
      </c>
      <c r="F309" s="10" t="s">
        <v>38</v>
      </c>
      <c r="G309" s="10" t="s">
        <v>39</v>
      </c>
      <c r="H309" s="10" t="s">
        <v>40</v>
      </c>
      <c r="I309" s="10" t="s">
        <v>832</v>
      </c>
      <c r="J309" s="10" t="s">
        <v>42</v>
      </c>
      <c r="K309" s="18">
        <v>999.99</v>
      </c>
      <c r="L309" s="18">
        <v>999.99</v>
      </c>
      <c r="M309" s="18">
        <v>999.99</v>
      </c>
      <c r="N309" s="18">
        <v>999.99</v>
      </c>
      <c r="O309" s="18">
        <v>999.99</v>
      </c>
      <c r="P309" s="18">
        <v>999.99</v>
      </c>
      <c r="Q309" s="17">
        <v>999.99</v>
      </c>
      <c r="R309" s="17">
        <v>999.99</v>
      </c>
      <c r="S309" s="17">
        <v>999.99</v>
      </c>
      <c r="T309" s="17">
        <v>999.99</v>
      </c>
      <c r="U309" s="17">
        <v>999.99</v>
      </c>
      <c r="V309" s="17">
        <v>999.99</v>
      </c>
      <c r="W309" s="17">
        <v>999.99</v>
      </c>
      <c r="X309" s="17">
        <v>999.99</v>
      </c>
      <c r="Y309" s="17">
        <v>999.99</v>
      </c>
      <c r="Z309" s="24">
        <v>999.99</v>
      </c>
      <c r="AA309" s="24">
        <v>999.99</v>
      </c>
      <c r="AB309" s="16">
        <v>999.99</v>
      </c>
      <c r="AC309" s="22">
        <v>999.99</v>
      </c>
      <c r="AD309" s="22">
        <v>999.99</v>
      </c>
    </row>
    <row r="310" spans="1:30" hidden="1" x14ac:dyDescent="0.2">
      <c r="A310" s="9">
        <v>40434</v>
      </c>
      <c r="B310" s="10" t="s">
        <v>852</v>
      </c>
      <c r="C310" s="11" t="s">
        <v>853</v>
      </c>
      <c r="D310" s="11" t="s">
        <v>854</v>
      </c>
      <c r="E310" s="10" t="s">
        <v>37</v>
      </c>
      <c r="F310" s="10" t="s">
        <v>38</v>
      </c>
      <c r="G310" s="10" t="s">
        <v>39</v>
      </c>
      <c r="H310" s="10" t="s">
        <v>40</v>
      </c>
      <c r="I310" s="10" t="s">
        <v>832</v>
      </c>
      <c r="J310" s="10" t="s">
        <v>42</v>
      </c>
      <c r="K310" s="18">
        <v>999.99</v>
      </c>
      <c r="L310" s="18">
        <v>999.99</v>
      </c>
      <c r="M310" s="18">
        <v>999.99</v>
      </c>
      <c r="N310" s="18">
        <v>999.99</v>
      </c>
      <c r="O310" s="18">
        <v>999.99</v>
      </c>
      <c r="P310" s="18">
        <v>999.99</v>
      </c>
      <c r="Q310" s="17">
        <v>999.99</v>
      </c>
      <c r="R310" s="17">
        <v>999.99</v>
      </c>
      <c r="S310" s="17">
        <v>999.99</v>
      </c>
      <c r="T310" s="17">
        <v>999.99</v>
      </c>
      <c r="U310" s="17">
        <v>999.99</v>
      </c>
      <c r="V310" s="17">
        <v>999.99</v>
      </c>
      <c r="W310" s="17">
        <v>999.99</v>
      </c>
      <c r="X310" s="17">
        <v>999.99</v>
      </c>
      <c r="Y310" s="17">
        <v>999.99</v>
      </c>
      <c r="Z310" s="24">
        <v>999.99</v>
      </c>
      <c r="AA310" s="24">
        <v>999.99</v>
      </c>
      <c r="AB310" s="16">
        <v>999.99</v>
      </c>
      <c r="AC310" s="22">
        <v>999.99</v>
      </c>
      <c r="AD310" s="22">
        <v>999.99</v>
      </c>
    </row>
    <row r="311" spans="1:30" hidden="1" x14ac:dyDescent="0.2">
      <c r="A311" s="9">
        <v>40465</v>
      </c>
      <c r="B311" s="10" t="s">
        <v>855</v>
      </c>
      <c r="C311" s="11" t="s">
        <v>856</v>
      </c>
      <c r="D311" s="11" t="s">
        <v>471</v>
      </c>
      <c r="E311" s="10" t="s">
        <v>37</v>
      </c>
      <c r="F311" s="10" t="s">
        <v>94</v>
      </c>
      <c r="G311" s="10" t="s">
        <v>39</v>
      </c>
      <c r="H311" s="10" t="s">
        <v>40</v>
      </c>
      <c r="I311" s="10" t="s">
        <v>832</v>
      </c>
      <c r="J311" s="10" t="s">
        <v>42</v>
      </c>
      <c r="K311" s="18">
        <v>999.99</v>
      </c>
      <c r="L311" s="18">
        <v>999.99</v>
      </c>
      <c r="M311" s="18">
        <v>999.99</v>
      </c>
      <c r="N311" s="18">
        <v>999.99</v>
      </c>
      <c r="O311" s="18">
        <v>999.99</v>
      </c>
      <c r="P311" s="18">
        <v>999.99</v>
      </c>
      <c r="Q311" s="17">
        <v>999.99</v>
      </c>
      <c r="R311" s="17">
        <v>999.99</v>
      </c>
      <c r="S311" s="17">
        <v>999.99</v>
      </c>
      <c r="T311" s="17">
        <v>999.99</v>
      </c>
      <c r="U311" s="17">
        <v>999.99</v>
      </c>
      <c r="V311" s="17">
        <v>999.99</v>
      </c>
      <c r="W311" s="17">
        <v>999.99</v>
      </c>
      <c r="X311" s="17">
        <v>999.99</v>
      </c>
      <c r="Y311" s="17">
        <v>999.99</v>
      </c>
      <c r="Z311" s="24">
        <v>999.99</v>
      </c>
      <c r="AA311" s="24">
        <v>999.99</v>
      </c>
      <c r="AB311" s="16">
        <v>999.99</v>
      </c>
      <c r="AC311" s="22">
        <v>999.99</v>
      </c>
      <c r="AD311" s="22">
        <v>999.99</v>
      </c>
    </row>
    <row r="312" spans="1:30" hidden="1" x14ac:dyDescent="0.2">
      <c r="A312" s="9">
        <v>40506</v>
      </c>
      <c r="B312" s="10" t="s">
        <v>857</v>
      </c>
      <c r="C312" s="11" t="s">
        <v>858</v>
      </c>
      <c r="D312" s="11" t="s">
        <v>859</v>
      </c>
      <c r="E312" s="10" t="s">
        <v>37</v>
      </c>
      <c r="F312" s="10" t="s">
        <v>38</v>
      </c>
      <c r="G312" s="10" t="s">
        <v>39</v>
      </c>
      <c r="H312" s="10" t="s">
        <v>40</v>
      </c>
      <c r="I312" s="10" t="s">
        <v>832</v>
      </c>
      <c r="J312" s="10" t="s">
        <v>42</v>
      </c>
      <c r="K312" s="18">
        <v>999.99</v>
      </c>
      <c r="L312" s="18">
        <v>999.99</v>
      </c>
      <c r="M312" s="18">
        <v>999.99</v>
      </c>
      <c r="N312" s="18">
        <v>999.99</v>
      </c>
      <c r="O312" s="18">
        <v>999.99</v>
      </c>
      <c r="P312" s="18">
        <v>999.99</v>
      </c>
      <c r="Q312" s="17">
        <v>999.99</v>
      </c>
      <c r="R312" s="17">
        <v>999.99</v>
      </c>
      <c r="S312" s="17">
        <v>999.99</v>
      </c>
      <c r="T312" s="17">
        <v>999.99</v>
      </c>
      <c r="U312" s="17">
        <v>999.99</v>
      </c>
      <c r="V312" s="17">
        <v>999.99</v>
      </c>
      <c r="W312" s="17">
        <v>999.99</v>
      </c>
      <c r="X312" s="17">
        <v>999.99</v>
      </c>
      <c r="Y312" s="17">
        <v>999.99</v>
      </c>
      <c r="Z312" s="24">
        <v>999.99</v>
      </c>
      <c r="AA312" s="24">
        <v>999.99</v>
      </c>
      <c r="AB312" s="16">
        <v>999.99</v>
      </c>
      <c r="AC312" s="22">
        <v>999.99</v>
      </c>
      <c r="AD312" s="22">
        <v>999.99</v>
      </c>
    </row>
    <row r="313" spans="1:30" hidden="1" x14ac:dyDescent="0.2">
      <c r="A313" s="9">
        <v>40519</v>
      </c>
      <c r="B313" s="10" t="s">
        <v>860</v>
      </c>
      <c r="C313" s="11" t="s">
        <v>289</v>
      </c>
      <c r="D313" s="11" t="s">
        <v>861</v>
      </c>
      <c r="E313" s="10" t="s">
        <v>55</v>
      </c>
      <c r="F313" s="10" t="s">
        <v>98</v>
      </c>
      <c r="G313" s="10" t="s">
        <v>39</v>
      </c>
      <c r="H313" s="10" t="s">
        <v>40</v>
      </c>
      <c r="I313" s="10" t="s">
        <v>832</v>
      </c>
      <c r="J313" s="10" t="s">
        <v>42</v>
      </c>
      <c r="K313" s="18">
        <v>999.99</v>
      </c>
      <c r="L313" s="18">
        <v>999.99</v>
      </c>
      <c r="M313" s="18">
        <v>999.99</v>
      </c>
      <c r="N313" s="18">
        <v>999.99</v>
      </c>
      <c r="O313" s="18">
        <v>999.99</v>
      </c>
      <c r="P313" s="18">
        <v>999.99</v>
      </c>
      <c r="Q313" s="17">
        <v>999.99</v>
      </c>
      <c r="R313" s="17">
        <v>999.99</v>
      </c>
      <c r="S313" s="17">
        <v>999.99</v>
      </c>
      <c r="T313" s="17">
        <v>999.99</v>
      </c>
      <c r="U313" s="17">
        <v>999.99</v>
      </c>
      <c r="V313" s="17">
        <v>999.99</v>
      </c>
      <c r="W313" s="17">
        <v>999.99</v>
      </c>
      <c r="X313" s="17">
        <v>999.99</v>
      </c>
      <c r="Y313" s="17">
        <v>999.99</v>
      </c>
      <c r="Z313" s="24">
        <v>999.99</v>
      </c>
      <c r="AA313" s="24">
        <v>999.99</v>
      </c>
      <c r="AB313" s="16">
        <v>999.99</v>
      </c>
      <c r="AC313" s="22">
        <v>999.99</v>
      </c>
      <c r="AD313" s="22">
        <v>999.99</v>
      </c>
    </row>
    <row r="314" spans="1:30" hidden="1" x14ac:dyDescent="0.2">
      <c r="A314" s="9">
        <v>40555</v>
      </c>
      <c r="B314" s="10" t="s">
        <v>862</v>
      </c>
      <c r="C314" s="11" t="s">
        <v>863</v>
      </c>
      <c r="D314" s="11" t="s">
        <v>722</v>
      </c>
      <c r="E314" s="10" t="s">
        <v>55</v>
      </c>
      <c r="F314" s="10" t="s">
        <v>64</v>
      </c>
      <c r="G314" s="10" t="s">
        <v>39</v>
      </c>
      <c r="H314" s="10" t="s">
        <v>40</v>
      </c>
      <c r="I314" s="10" t="s">
        <v>832</v>
      </c>
      <c r="J314" s="10" t="s">
        <v>48</v>
      </c>
      <c r="K314" s="18">
        <v>999.99</v>
      </c>
      <c r="L314" s="18">
        <v>999.99</v>
      </c>
      <c r="M314" s="18">
        <v>999.99</v>
      </c>
      <c r="N314" s="18">
        <v>999.99</v>
      </c>
      <c r="O314" s="18">
        <v>999.99</v>
      </c>
      <c r="P314" s="18">
        <v>999.99</v>
      </c>
      <c r="Q314" s="17">
        <v>999.99</v>
      </c>
      <c r="R314" s="17">
        <v>999.99</v>
      </c>
      <c r="S314" s="17">
        <v>999.99</v>
      </c>
      <c r="T314" s="17">
        <v>999.99</v>
      </c>
      <c r="U314" s="17">
        <v>999.99</v>
      </c>
      <c r="V314" s="17">
        <v>999.99</v>
      </c>
      <c r="W314" s="17">
        <v>999.99</v>
      </c>
      <c r="X314" s="17">
        <v>999.99</v>
      </c>
      <c r="Y314" s="17">
        <v>999.99</v>
      </c>
      <c r="Z314" s="24">
        <v>999.99</v>
      </c>
      <c r="AA314" s="24">
        <v>999.99</v>
      </c>
      <c r="AB314" s="16">
        <v>999.99</v>
      </c>
      <c r="AC314" s="22">
        <v>999.99</v>
      </c>
      <c r="AD314" s="22">
        <v>999.99</v>
      </c>
    </row>
    <row r="315" spans="1:30" hidden="1" x14ac:dyDescent="0.2">
      <c r="A315" s="9">
        <v>40563</v>
      </c>
      <c r="B315" s="10" t="s">
        <v>864</v>
      </c>
      <c r="C315" s="11" t="s">
        <v>632</v>
      </c>
      <c r="D315" s="11" t="s">
        <v>865</v>
      </c>
      <c r="E315" s="10" t="s">
        <v>55</v>
      </c>
      <c r="F315" s="10" t="s">
        <v>68</v>
      </c>
      <c r="G315" s="10" t="s">
        <v>39</v>
      </c>
      <c r="H315" s="10" t="s">
        <v>40</v>
      </c>
      <c r="I315" s="10" t="s">
        <v>832</v>
      </c>
      <c r="J315" s="10" t="s">
        <v>48</v>
      </c>
      <c r="K315" s="18">
        <v>999.99</v>
      </c>
      <c r="L315" s="18">
        <v>999.99</v>
      </c>
      <c r="M315" s="18">
        <v>999.99</v>
      </c>
      <c r="N315" s="18">
        <v>999.99</v>
      </c>
      <c r="O315" s="18">
        <v>999.99</v>
      </c>
      <c r="P315" s="18">
        <v>999.99</v>
      </c>
      <c r="Q315" s="17">
        <v>999.99</v>
      </c>
      <c r="R315" s="17">
        <v>999.99</v>
      </c>
      <c r="S315" s="17">
        <v>999.99</v>
      </c>
      <c r="T315" s="17">
        <v>999.99</v>
      </c>
      <c r="U315" s="17">
        <v>999.99</v>
      </c>
      <c r="V315" s="17">
        <v>999.99</v>
      </c>
      <c r="W315" s="17">
        <v>999.99</v>
      </c>
      <c r="X315" s="17">
        <v>999.99</v>
      </c>
      <c r="Y315" s="17">
        <v>999.99</v>
      </c>
      <c r="Z315" s="24">
        <v>999.99</v>
      </c>
      <c r="AA315" s="24">
        <v>999.99</v>
      </c>
      <c r="AB315" s="16">
        <v>999.99</v>
      </c>
      <c r="AC315" s="22">
        <v>999.99</v>
      </c>
      <c r="AD315" s="22">
        <v>999.99</v>
      </c>
    </row>
    <row r="316" spans="1:30" hidden="1" x14ac:dyDescent="0.2">
      <c r="A316" s="9">
        <v>40563</v>
      </c>
      <c r="B316" s="10" t="s">
        <v>866</v>
      </c>
      <c r="C316" s="11" t="s">
        <v>867</v>
      </c>
      <c r="D316" s="11" t="s">
        <v>868</v>
      </c>
      <c r="E316" s="10" t="s">
        <v>37</v>
      </c>
      <c r="F316" s="10" t="s">
        <v>98</v>
      </c>
      <c r="G316" s="10" t="s">
        <v>39</v>
      </c>
      <c r="H316" s="10" t="s">
        <v>40</v>
      </c>
      <c r="I316" s="10" t="s">
        <v>832</v>
      </c>
      <c r="J316" s="10" t="s">
        <v>48</v>
      </c>
      <c r="K316" s="18">
        <v>999.99</v>
      </c>
      <c r="L316" s="18">
        <v>999.99</v>
      </c>
      <c r="M316" s="18">
        <v>999.99</v>
      </c>
      <c r="N316" s="18">
        <v>999.99</v>
      </c>
      <c r="O316" s="18">
        <v>999.99</v>
      </c>
      <c r="P316" s="18">
        <v>999.99</v>
      </c>
      <c r="Q316" s="17">
        <v>999.99</v>
      </c>
      <c r="R316" s="17">
        <v>999.99</v>
      </c>
      <c r="S316" s="17">
        <v>999.99</v>
      </c>
      <c r="T316" s="17">
        <v>999.99</v>
      </c>
      <c r="U316" s="17">
        <v>999.99</v>
      </c>
      <c r="V316" s="17">
        <v>999.99</v>
      </c>
      <c r="W316" s="17">
        <v>999.99</v>
      </c>
      <c r="X316" s="17">
        <v>999.99</v>
      </c>
      <c r="Y316" s="17">
        <v>999.99</v>
      </c>
      <c r="Z316" s="24">
        <v>999.99</v>
      </c>
      <c r="AA316" s="24">
        <v>999.99</v>
      </c>
      <c r="AB316" s="16">
        <v>999.99</v>
      </c>
      <c r="AC316" s="22">
        <v>999.99</v>
      </c>
      <c r="AD316" s="22">
        <v>999.99</v>
      </c>
    </row>
    <row r="317" spans="1:30" hidden="1" x14ac:dyDescent="0.2">
      <c r="A317" s="9">
        <v>40578</v>
      </c>
      <c r="B317" s="10" t="s">
        <v>869</v>
      </c>
      <c r="C317" s="11" t="s">
        <v>870</v>
      </c>
      <c r="D317" s="11" t="s">
        <v>871</v>
      </c>
      <c r="E317" s="10" t="s">
        <v>37</v>
      </c>
      <c r="F317" s="10" t="s">
        <v>68</v>
      </c>
      <c r="G317" s="10" t="s">
        <v>39</v>
      </c>
      <c r="H317" s="10" t="s">
        <v>40</v>
      </c>
      <c r="I317" s="10" t="s">
        <v>832</v>
      </c>
      <c r="J317" s="10" t="s">
        <v>48</v>
      </c>
      <c r="K317" s="18">
        <v>999.99</v>
      </c>
      <c r="L317" s="18">
        <v>999.99</v>
      </c>
      <c r="M317" s="18">
        <v>999.99</v>
      </c>
      <c r="N317" s="18">
        <v>999.99</v>
      </c>
      <c r="O317" s="18">
        <v>999.99</v>
      </c>
      <c r="P317" s="18">
        <v>999.99</v>
      </c>
      <c r="Q317" s="17">
        <v>999.99</v>
      </c>
      <c r="R317" s="17">
        <v>999.99</v>
      </c>
      <c r="S317" s="17">
        <v>999.99</v>
      </c>
      <c r="T317" s="17">
        <v>999.99</v>
      </c>
      <c r="U317" s="17">
        <v>999.99</v>
      </c>
      <c r="V317" s="17">
        <v>999.99</v>
      </c>
      <c r="W317" s="17">
        <v>999.99</v>
      </c>
      <c r="X317" s="17">
        <v>999.99</v>
      </c>
      <c r="Y317" s="17">
        <v>999.99</v>
      </c>
      <c r="Z317" s="24">
        <v>999.99</v>
      </c>
      <c r="AA317" s="24">
        <v>999.99</v>
      </c>
      <c r="AB317" s="16">
        <v>999.99</v>
      </c>
      <c r="AC317" s="22">
        <v>999.99</v>
      </c>
      <c r="AD317" s="22">
        <v>999.99</v>
      </c>
    </row>
    <row r="318" spans="1:30" hidden="1" x14ac:dyDescent="0.2">
      <c r="A318" s="9">
        <v>40587</v>
      </c>
      <c r="B318" s="10" t="s">
        <v>872</v>
      </c>
      <c r="C318" s="11" t="s">
        <v>873</v>
      </c>
      <c r="D318" s="11" t="s">
        <v>874</v>
      </c>
      <c r="E318" s="10" t="s">
        <v>37</v>
      </c>
      <c r="F318" s="10" t="s">
        <v>75</v>
      </c>
      <c r="G318" s="10" t="s">
        <v>39</v>
      </c>
      <c r="H318" s="10" t="s">
        <v>40</v>
      </c>
      <c r="I318" s="10" t="s">
        <v>832</v>
      </c>
      <c r="J318" s="10" t="s">
        <v>48</v>
      </c>
      <c r="K318" s="18">
        <v>999.99</v>
      </c>
      <c r="L318" s="18">
        <v>999.99</v>
      </c>
      <c r="M318" s="18">
        <v>999.99</v>
      </c>
      <c r="N318" s="18">
        <v>999.99</v>
      </c>
      <c r="O318" s="18">
        <v>999.99</v>
      </c>
      <c r="P318" s="18">
        <v>999.99</v>
      </c>
      <c r="Q318" s="17">
        <v>999.99</v>
      </c>
      <c r="R318" s="17">
        <v>999.99</v>
      </c>
      <c r="S318" s="17">
        <v>999.99</v>
      </c>
      <c r="T318" s="17">
        <v>999.99</v>
      </c>
      <c r="U318" s="17">
        <v>999.99</v>
      </c>
      <c r="V318" s="17">
        <v>999.99</v>
      </c>
      <c r="W318" s="17">
        <v>999.99</v>
      </c>
      <c r="X318" s="17">
        <v>999.99</v>
      </c>
      <c r="Y318" s="17">
        <v>999.99</v>
      </c>
      <c r="Z318" s="24">
        <v>999.99</v>
      </c>
      <c r="AA318" s="24">
        <v>999.99</v>
      </c>
      <c r="AB318" s="16">
        <v>999.99</v>
      </c>
      <c r="AC318" s="22">
        <v>999.99</v>
      </c>
      <c r="AD318" s="22">
        <v>999.99</v>
      </c>
    </row>
    <row r="319" spans="1:30" hidden="1" x14ac:dyDescent="0.2">
      <c r="A319" s="9">
        <v>40589</v>
      </c>
      <c r="B319" s="10" t="s">
        <v>875</v>
      </c>
      <c r="C319" s="11" t="s">
        <v>140</v>
      </c>
      <c r="D319" s="11" t="s">
        <v>876</v>
      </c>
      <c r="E319" s="10" t="s">
        <v>55</v>
      </c>
      <c r="F319" s="10" t="s">
        <v>46</v>
      </c>
      <c r="G319" s="10" t="s">
        <v>39</v>
      </c>
      <c r="H319" s="10" t="s">
        <v>40</v>
      </c>
      <c r="I319" s="10" t="s">
        <v>832</v>
      </c>
      <c r="J319" s="10" t="s">
        <v>48</v>
      </c>
      <c r="K319" s="18">
        <v>999.99</v>
      </c>
      <c r="L319" s="18">
        <v>999.99</v>
      </c>
      <c r="M319" s="18">
        <v>999.99</v>
      </c>
      <c r="N319" s="18">
        <v>999.99</v>
      </c>
      <c r="O319" s="18">
        <v>999.99</v>
      </c>
      <c r="P319" s="18">
        <v>999.99</v>
      </c>
      <c r="Q319" s="17">
        <v>999.99</v>
      </c>
      <c r="R319" s="17">
        <v>999.99</v>
      </c>
      <c r="S319" s="17">
        <v>999.99</v>
      </c>
      <c r="T319" s="17">
        <v>999.99</v>
      </c>
      <c r="U319" s="17">
        <v>999.99</v>
      </c>
      <c r="V319" s="17">
        <v>999.99</v>
      </c>
      <c r="W319" s="17">
        <v>999.99</v>
      </c>
      <c r="X319" s="17">
        <v>999.99</v>
      </c>
      <c r="Y319" s="17">
        <v>999.99</v>
      </c>
      <c r="Z319" s="24">
        <v>999.99</v>
      </c>
      <c r="AA319" s="24">
        <v>999.99</v>
      </c>
      <c r="AB319" s="16">
        <v>999.99</v>
      </c>
      <c r="AC319" s="22">
        <v>999.99</v>
      </c>
      <c r="AD319" s="22">
        <v>999.99</v>
      </c>
    </row>
    <row r="320" spans="1:30" hidden="1" x14ac:dyDescent="0.2">
      <c r="A320" s="9">
        <v>40681</v>
      </c>
      <c r="B320" s="10" t="s">
        <v>877</v>
      </c>
      <c r="C320" s="11" t="s">
        <v>279</v>
      </c>
      <c r="D320" s="11" t="s">
        <v>878</v>
      </c>
      <c r="E320" s="10" t="s">
        <v>55</v>
      </c>
      <c r="F320" s="10" t="s">
        <v>132</v>
      </c>
      <c r="G320" s="10" t="s">
        <v>39</v>
      </c>
      <c r="H320" s="10" t="s">
        <v>40</v>
      </c>
      <c r="I320" s="10" t="s">
        <v>832</v>
      </c>
      <c r="J320" s="10" t="s">
        <v>48</v>
      </c>
      <c r="K320" s="18">
        <v>999.99</v>
      </c>
      <c r="L320" s="18">
        <v>999.99</v>
      </c>
      <c r="M320" s="18">
        <v>999.99</v>
      </c>
      <c r="N320" s="18">
        <v>158.02000000000001</v>
      </c>
      <c r="O320" s="18">
        <v>163.41999999999999</v>
      </c>
      <c r="P320" s="18">
        <v>999.99</v>
      </c>
      <c r="Q320" s="17">
        <v>999.99</v>
      </c>
      <c r="R320" s="17">
        <v>999.99</v>
      </c>
      <c r="S320" s="17">
        <v>999.99</v>
      </c>
      <c r="T320" s="17">
        <v>181.96</v>
      </c>
      <c r="U320" s="17">
        <v>999.99</v>
      </c>
      <c r="V320" s="17">
        <v>999.99</v>
      </c>
      <c r="W320" s="17">
        <v>999.99</v>
      </c>
      <c r="X320" s="17">
        <v>999.99</v>
      </c>
      <c r="Y320" s="17">
        <v>999.99</v>
      </c>
      <c r="Z320" s="24">
        <v>999.99</v>
      </c>
      <c r="AA320" s="24">
        <v>999.99</v>
      </c>
      <c r="AB320" s="16">
        <v>999.99</v>
      </c>
      <c r="AC320" s="22">
        <v>999.99</v>
      </c>
      <c r="AD320" s="22">
        <v>999.99</v>
      </c>
    </row>
    <row r="321" spans="1:30" hidden="1" x14ac:dyDescent="0.2">
      <c r="A321" s="9">
        <v>40694</v>
      </c>
      <c r="B321" s="10" t="s">
        <v>879</v>
      </c>
      <c r="C321" s="11" t="s">
        <v>208</v>
      </c>
      <c r="D321" s="11" t="s">
        <v>880</v>
      </c>
      <c r="E321" s="10" t="s">
        <v>37</v>
      </c>
      <c r="F321" s="10" t="s">
        <v>46</v>
      </c>
      <c r="G321" s="10" t="s">
        <v>39</v>
      </c>
      <c r="H321" s="10" t="s">
        <v>40</v>
      </c>
      <c r="I321" s="10" t="s">
        <v>832</v>
      </c>
      <c r="J321" s="10" t="s">
        <v>48</v>
      </c>
      <c r="K321" s="18">
        <v>999.99</v>
      </c>
      <c r="L321" s="18">
        <v>999.99</v>
      </c>
      <c r="M321" s="18">
        <v>999.99</v>
      </c>
      <c r="N321" s="18">
        <v>999.99</v>
      </c>
      <c r="O321" s="18">
        <v>999.99</v>
      </c>
      <c r="P321" s="18">
        <v>999.99</v>
      </c>
      <c r="Q321" s="17">
        <v>999.99</v>
      </c>
      <c r="R321" s="17">
        <v>999.99</v>
      </c>
      <c r="S321" s="17">
        <v>999.99</v>
      </c>
      <c r="T321" s="17">
        <v>999.99</v>
      </c>
      <c r="U321" s="17">
        <v>999.99</v>
      </c>
      <c r="V321" s="17">
        <v>999.99</v>
      </c>
      <c r="W321" s="17">
        <v>999.99</v>
      </c>
      <c r="X321" s="17">
        <v>999.99</v>
      </c>
      <c r="Y321" s="17">
        <v>999.99</v>
      </c>
      <c r="Z321" s="24">
        <v>999.99</v>
      </c>
      <c r="AA321" s="24">
        <v>999.99</v>
      </c>
      <c r="AB321" s="16">
        <v>999.99</v>
      </c>
      <c r="AC321" s="22">
        <v>999.99</v>
      </c>
      <c r="AD321" s="22">
        <v>999.99</v>
      </c>
    </row>
    <row r="322" spans="1:30" hidden="1" x14ac:dyDescent="0.2">
      <c r="A322" s="9">
        <v>40704</v>
      </c>
      <c r="B322" s="10" t="s">
        <v>881</v>
      </c>
      <c r="C322" s="11" t="s">
        <v>650</v>
      </c>
      <c r="D322" s="11" t="s">
        <v>882</v>
      </c>
      <c r="E322" s="10" t="s">
        <v>37</v>
      </c>
      <c r="F322" s="10" t="s">
        <v>68</v>
      </c>
      <c r="G322" s="10" t="s">
        <v>39</v>
      </c>
      <c r="H322" s="10" t="s">
        <v>40</v>
      </c>
      <c r="I322" s="10" t="s">
        <v>832</v>
      </c>
      <c r="J322" s="10" t="s">
        <v>48</v>
      </c>
      <c r="K322" s="18">
        <v>999.99</v>
      </c>
      <c r="L322" s="18">
        <v>999.99</v>
      </c>
      <c r="M322" s="18">
        <v>999.99</v>
      </c>
      <c r="N322" s="18">
        <v>999.99</v>
      </c>
      <c r="O322" s="18">
        <v>999.99</v>
      </c>
      <c r="P322" s="18">
        <v>999.99</v>
      </c>
      <c r="Q322" s="17">
        <v>999.99</v>
      </c>
      <c r="R322" s="17">
        <v>999.99</v>
      </c>
      <c r="S322" s="17">
        <v>999.99</v>
      </c>
      <c r="T322" s="17">
        <v>999.99</v>
      </c>
      <c r="U322" s="17">
        <v>999.99</v>
      </c>
      <c r="V322" s="17">
        <v>999.99</v>
      </c>
      <c r="W322" s="17">
        <v>999.99</v>
      </c>
      <c r="X322" s="17">
        <v>999.99</v>
      </c>
      <c r="Y322" s="17">
        <v>999.99</v>
      </c>
      <c r="Z322" s="24">
        <v>999.99</v>
      </c>
      <c r="AA322" s="24">
        <v>999.99</v>
      </c>
      <c r="AB322" s="16">
        <v>999.99</v>
      </c>
      <c r="AC322" s="22">
        <v>999.99</v>
      </c>
      <c r="AD322" s="22">
        <v>999.99</v>
      </c>
    </row>
    <row r="323" spans="1:30" hidden="1" x14ac:dyDescent="0.2">
      <c r="A323" s="9">
        <v>40736</v>
      </c>
      <c r="B323" s="10" t="s">
        <v>883</v>
      </c>
      <c r="C323" s="11" t="s">
        <v>116</v>
      </c>
      <c r="D323" s="11" t="s">
        <v>884</v>
      </c>
      <c r="E323" s="10" t="s">
        <v>55</v>
      </c>
      <c r="F323" s="10" t="s">
        <v>287</v>
      </c>
      <c r="G323" s="10" t="s">
        <v>39</v>
      </c>
      <c r="H323" s="10" t="s">
        <v>40</v>
      </c>
      <c r="I323" s="10" t="s">
        <v>832</v>
      </c>
      <c r="J323" s="10" t="s">
        <v>48</v>
      </c>
      <c r="K323" s="18">
        <v>999.99</v>
      </c>
      <c r="L323" s="18">
        <v>999.99</v>
      </c>
      <c r="M323" s="18">
        <v>999.99</v>
      </c>
      <c r="N323" s="18">
        <v>999.99</v>
      </c>
      <c r="O323" s="18">
        <v>999.99</v>
      </c>
      <c r="P323" s="18">
        <v>999.99</v>
      </c>
      <c r="Q323" s="17">
        <v>999.99</v>
      </c>
      <c r="R323" s="17">
        <v>999.99</v>
      </c>
      <c r="S323" s="17">
        <v>999.99</v>
      </c>
      <c r="T323" s="17">
        <v>999.99</v>
      </c>
      <c r="U323" s="17">
        <v>999.99</v>
      </c>
      <c r="V323" s="17">
        <v>999.99</v>
      </c>
      <c r="W323" s="17">
        <v>999.99</v>
      </c>
      <c r="X323" s="17">
        <v>999.99</v>
      </c>
      <c r="Y323" s="17">
        <v>999.99</v>
      </c>
      <c r="Z323" s="24">
        <v>999.99</v>
      </c>
      <c r="AA323" s="24">
        <v>999.99</v>
      </c>
      <c r="AB323" s="16">
        <v>999.99</v>
      </c>
      <c r="AC323" s="22">
        <v>999.99</v>
      </c>
      <c r="AD323" s="22">
        <v>999.99</v>
      </c>
    </row>
    <row r="324" spans="1:30" hidden="1" x14ac:dyDescent="0.2">
      <c r="A324" s="9">
        <v>40800</v>
      </c>
      <c r="B324" s="10" t="s">
        <v>885</v>
      </c>
      <c r="C324" s="11" t="s">
        <v>155</v>
      </c>
      <c r="D324" s="11" t="s">
        <v>886</v>
      </c>
      <c r="E324" s="10" t="s">
        <v>37</v>
      </c>
      <c r="F324" s="10" t="s">
        <v>94</v>
      </c>
      <c r="G324" s="10" t="s">
        <v>39</v>
      </c>
      <c r="H324" s="10" t="s">
        <v>40</v>
      </c>
      <c r="I324" s="10" t="s">
        <v>832</v>
      </c>
      <c r="J324" s="10" t="s">
        <v>48</v>
      </c>
      <c r="K324" s="18">
        <v>999.99</v>
      </c>
      <c r="L324" s="18">
        <v>999.99</v>
      </c>
      <c r="M324" s="18">
        <v>999.99</v>
      </c>
      <c r="N324" s="18">
        <v>999.99</v>
      </c>
      <c r="O324" s="18">
        <v>999.99</v>
      </c>
      <c r="P324" s="18">
        <v>999.99</v>
      </c>
      <c r="Q324" s="17">
        <v>999.99</v>
      </c>
      <c r="R324" s="17">
        <v>999.99</v>
      </c>
      <c r="S324" s="17">
        <v>999.99</v>
      </c>
      <c r="T324" s="17">
        <v>999.99</v>
      </c>
      <c r="U324" s="17">
        <v>999.99</v>
      </c>
      <c r="V324" s="17">
        <v>999.99</v>
      </c>
      <c r="W324" s="17">
        <v>999.99</v>
      </c>
      <c r="X324" s="17">
        <v>999.99</v>
      </c>
      <c r="Y324" s="17">
        <v>999.99</v>
      </c>
      <c r="Z324" s="24">
        <v>999.99</v>
      </c>
      <c r="AA324" s="24">
        <v>999.99</v>
      </c>
      <c r="AB324" s="16">
        <v>999.99</v>
      </c>
      <c r="AC324" s="22">
        <v>999.99</v>
      </c>
      <c r="AD324" s="22">
        <v>999.99</v>
      </c>
    </row>
    <row r="325" spans="1:30" hidden="1" x14ac:dyDescent="0.2">
      <c r="A325" s="9">
        <v>40820</v>
      </c>
      <c r="B325" s="10" t="s">
        <v>887</v>
      </c>
      <c r="C325" s="11" t="s">
        <v>888</v>
      </c>
      <c r="D325" s="11" t="s">
        <v>717</v>
      </c>
      <c r="E325" s="10" t="s">
        <v>37</v>
      </c>
      <c r="F325" s="10" t="s">
        <v>64</v>
      </c>
      <c r="G325" s="10" t="s">
        <v>39</v>
      </c>
      <c r="H325" s="10" t="s">
        <v>40</v>
      </c>
      <c r="I325" s="10" t="s">
        <v>832</v>
      </c>
      <c r="J325" s="10" t="s">
        <v>48</v>
      </c>
      <c r="K325" s="18">
        <v>999.99</v>
      </c>
      <c r="L325" s="18">
        <v>999.99</v>
      </c>
      <c r="M325" s="18">
        <v>999.99</v>
      </c>
      <c r="N325" s="18">
        <v>999.99</v>
      </c>
      <c r="O325" s="18">
        <v>999.99</v>
      </c>
      <c r="P325" s="18">
        <v>999.99</v>
      </c>
      <c r="Q325" s="17">
        <v>999.99</v>
      </c>
      <c r="R325" s="17">
        <v>999.99</v>
      </c>
      <c r="S325" s="17">
        <v>999.99</v>
      </c>
      <c r="T325" s="17">
        <v>999.99</v>
      </c>
      <c r="U325" s="17">
        <v>999.99</v>
      </c>
      <c r="V325" s="17">
        <v>999.99</v>
      </c>
      <c r="W325" s="17">
        <v>999.99</v>
      </c>
      <c r="X325" s="17">
        <v>999.99</v>
      </c>
      <c r="Y325" s="17">
        <v>999.99</v>
      </c>
      <c r="Z325" s="24">
        <v>999.99</v>
      </c>
      <c r="AA325" s="24">
        <v>999.99</v>
      </c>
      <c r="AB325" s="16">
        <v>999.99</v>
      </c>
      <c r="AC325" s="22">
        <v>999.99</v>
      </c>
      <c r="AD325" s="22">
        <v>999.99</v>
      </c>
    </row>
    <row r="326" spans="1:30" hidden="1" x14ac:dyDescent="0.2">
      <c r="A326" s="9">
        <v>40854</v>
      </c>
      <c r="B326" s="10" t="s">
        <v>889</v>
      </c>
      <c r="C326" s="11" t="s">
        <v>543</v>
      </c>
      <c r="D326" s="11" t="s">
        <v>890</v>
      </c>
      <c r="E326" s="10" t="s">
        <v>55</v>
      </c>
      <c r="F326" s="10" t="s">
        <v>891</v>
      </c>
      <c r="G326" s="10" t="s">
        <v>39</v>
      </c>
      <c r="H326" s="10" t="s">
        <v>40</v>
      </c>
      <c r="I326" s="10" t="s">
        <v>832</v>
      </c>
      <c r="J326" s="10" t="s">
        <v>48</v>
      </c>
      <c r="K326" s="18">
        <v>999.99</v>
      </c>
      <c r="L326" s="18">
        <v>999.99</v>
      </c>
      <c r="M326" s="18">
        <v>999.99</v>
      </c>
      <c r="N326" s="18">
        <v>999.99</v>
      </c>
      <c r="O326" s="18">
        <v>999.99</v>
      </c>
      <c r="P326" s="18">
        <v>999.99</v>
      </c>
      <c r="Q326" s="17">
        <v>999.99</v>
      </c>
      <c r="R326" s="17">
        <v>999.99</v>
      </c>
      <c r="S326" s="17">
        <v>999.99</v>
      </c>
      <c r="T326" s="17">
        <v>999.99</v>
      </c>
      <c r="U326" s="17">
        <v>999.99</v>
      </c>
      <c r="V326" s="17">
        <v>999.99</v>
      </c>
      <c r="W326" s="17">
        <v>999.99</v>
      </c>
      <c r="X326" s="17">
        <v>999.99</v>
      </c>
      <c r="Y326" s="17">
        <v>999.99</v>
      </c>
      <c r="Z326" s="24">
        <v>999.99</v>
      </c>
      <c r="AA326" s="24">
        <v>999.99</v>
      </c>
      <c r="AB326" s="16">
        <v>999.99</v>
      </c>
      <c r="AC326" s="22">
        <v>999.99</v>
      </c>
      <c r="AD326" s="22">
        <v>999.99</v>
      </c>
    </row>
    <row r="327" spans="1:30" hidden="1" x14ac:dyDescent="0.2">
      <c r="A327" s="9">
        <v>40865</v>
      </c>
      <c r="B327" s="10" t="s">
        <v>892</v>
      </c>
      <c r="C327" s="11" t="s">
        <v>893</v>
      </c>
      <c r="D327" s="11" t="s">
        <v>894</v>
      </c>
      <c r="E327" s="10" t="s">
        <v>37</v>
      </c>
      <c r="F327" s="10" t="s">
        <v>68</v>
      </c>
      <c r="G327" s="10" t="s">
        <v>39</v>
      </c>
      <c r="H327" s="10" t="s">
        <v>40</v>
      </c>
      <c r="I327" s="10" t="s">
        <v>832</v>
      </c>
      <c r="J327" s="10" t="s">
        <v>48</v>
      </c>
      <c r="K327" s="18">
        <v>999.99</v>
      </c>
      <c r="L327" s="18">
        <v>999.99</v>
      </c>
      <c r="M327" s="18">
        <v>999.99</v>
      </c>
      <c r="N327" s="18">
        <v>999.99</v>
      </c>
      <c r="O327" s="18">
        <v>999.99</v>
      </c>
      <c r="P327" s="18">
        <v>999.99</v>
      </c>
      <c r="Q327" s="17">
        <v>999.99</v>
      </c>
      <c r="R327" s="17">
        <v>999.99</v>
      </c>
      <c r="S327" s="17">
        <v>999.99</v>
      </c>
      <c r="T327" s="17">
        <v>999.99</v>
      </c>
      <c r="U327" s="17">
        <v>999.99</v>
      </c>
      <c r="V327" s="17">
        <v>999.99</v>
      </c>
      <c r="W327" s="17">
        <v>999.99</v>
      </c>
      <c r="X327" s="17">
        <v>999.99</v>
      </c>
      <c r="Y327" s="17">
        <v>999.99</v>
      </c>
      <c r="Z327" s="24">
        <v>999.99</v>
      </c>
      <c r="AA327" s="24">
        <v>999.99</v>
      </c>
      <c r="AB327" s="16">
        <v>999.99</v>
      </c>
      <c r="AC327" s="22">
        <v>999.99</v>
      </c>
      <c r="AD327" s="22">
        <v>999.99</v>
      </c>
    </row>
    <row r="328" spans="1:30" hidden="1" x14ac:dyDescent="0.2">
      <c r="A328" s="9">
        <v>40894</v>
      </c>
      <c r="B328" s="10" t="s">
        <v>895</v>
      </c>
      <c r="C328" s="11" t="s">
        <v>896</v>
      </c>
      <c r="D328" s="11" t="s">
        <v>897</v>
      </c>
      <c r="E328" s="10" t="s">
        <v>37</v>
      </c>
      <c r="F328" s="10" t="s">
        <v>94</v>
      </c>
      <c r="G328" s="10" t="s">
        <v>39</v>
      </c>
      <c r="H328" s="10" t="s">
        <v>40</v>
      </c>
      <c r="I328" s="10" t="s">
        <v>832</v>
      </c>
      <c r="J328" s="10" t="s">
        <v>48</v>
      </c>
      <c r="K328" s="18">
        <v>999.99</v>
      </c>
      <c r="L328" s="18">
        <v>999.99</v>
      </c>
      <c r="M328" s="18">
        <v>999.99</v>
      </c>
      <c r="N328" s="18">
        <v>999.99</v>
      </c>
      <c r="O328" s="18">
        <v>999.99</v>
      </c>
      <c r="P328" s="18">
        <v>999.99</v>
      </c>
      <c r="Q328" s="17">
        <v>999.99</v>
      </c>
      <c r="R328" s="17">
        <v>999.99</v>
      </c>
      <c r="S328" s="17">
        <v>999.99</v>
      </c>
      <c r="T328" s="17">
        <v>999.99</v>
      </c>
      <c r="U328" s="17">
        <v>999.99</v>
      </c>
      <c r="V328" s="17">
        <v>999.99</v>
      </c>
      <c r="W328" s="17">
        <v>999.99</v>
      </c>
      <c r="X328" s="17">
        <v>999.99</v>
      </c>
      <c r="Y328" s="17">
        <v>999.99</v>
      </c>
      <c r="Z328" s="24">
        <v>999.99</v>
      </c>
      <c r="AA328" s="24">
        <v>999.99</v>
      </c>
      <c r="AB328" s="16">
        <v>999.99</v>
      </c>
      <c r="AC328" s="22">
        <v>999.99</v>
      </c>
      <c r="AD328" s="22">
        <v>999.99</v>
      </c>
    </row>
    <row r="329" spans="1:30" hidden="1" x14ac:dyDescent="0.2">
      <c r="A329" s="9">
        <v>40952</v>
      </c>
      <c r="B329" s="10" t="s">
        <v>898</v>
      </c>
      <c r="C329" s="11" t="s">
        <v>899</v>
      </c>
      <c r="D329" s="11" t="s">
        <v>900</v>
      </c>
      <c r="E329" s="10" t="s">
        <v>37</v>
      </c>
      <c r="F329" s="10" t="s">
        <v>287</v>
      </c>
      <c r="G329" s="10" t="s">
        <v>39</v>
      </c>
      <c r="H329" s="10" t="s">
        <v>47</v>
      </c>
      <c r="I329" s="10" t="s">
        <v>832</v>
      </c>
      <c r="J329" s="10" t="s">
        <v>42</v>
      </c>
      <c r="K329" s="18">
        <v>999.99</v>
      </c>
      <c r="L329" s="18">
        <v>999.99</v>
      </c>
      <c r="M329" s="18">
        <v>999.99</v>
      </c>
      <c r="N329" s="18">
        <v>999.99</v>
      </c>
      <c r="O329" s="18">
        <v>999.99</v>
      </c>
      <c r="P329" s="18">
        <v>999.99</v>
      </c>
      <c r="Q329" s="17">
        <v>999.99</v>
      </c>
      <c r="R329" s="17">
        <v>999.99</v>
      </c>
      <c r="S329" s="17">
        <v>999.99</v>
      </c>
      <c r="T329" s="17">
        <v>999.99</v>
      </c>
      <c r="U329" s="17">
        <v>999.99</v>
      </c>
      <c r="V329" s="17">
        <v>999.99</v>
      </c>
      <c r="W329" s="17">
        <v>999.99</v>
      </c>
      <c r="X329" s="17">
        <v>999.99</v>
      </c>
      <c r="Y329" s="17">
        <v>999.99</v>
      </c>
      <c r="Z329" s="24">
        <v>999.99</v>
      </c>
      <c r="AA329" s="24">
        <v>999.99</v>
      </c>
      <c r="AB329" s="16">
        <v>999.99</v>
      </c>
      <c r="AC329" s="22">
        <v>999.99</v>
      </c>
      <c r="AD329" s="22">
        <v>999.99</v>
      </c>
    </row>
    <row r="330" spans="1:30" hidden="1" x14ac:dyDescent="0.2">
      <c r="A330" s="9">
        <v>40953</v>
      </c>
      <c r="B330" s="10" t="s">
        <v>901</v>
      </c>
      <c r="C330" s="11" t="s">
        <v>268</v>
      </c>
      <c r="D330" s="11" t="s">
        <v>81</v>
      </c>
      <c r="E330" s="10" t="s">
        <v>55</v>
      </c>
      <c r="F330" s="10" t="s">
        <v>46</v>
      </c>
      <c r="G330" s="10" t="s">
        <v>39</v>
      </c>
      <c r="H330" s="10" t="s">
        <v>47</v>
      </c>
      <c r="I330" s="10" t="s">
        <v>832</v>
      </c>
      <c r="J330" s="10" t="s">
        <v>42</v>
      </c>
      <c r="K330" s="18">
        <v>999.99</v>
      </c>
      <c r="L330" s="18">
        <v>999.99</v>
      </c>
      <c r="M330" s="18">
        <v>999.99</v>
      </c>
      <c r="N330" s="18">
        <v>999.99</v>
      </c>
      <c r="O330" s="18">
        <v>999.99</v>
      </c>
      <c r="P330" s="18">
        <v>999.99</v>
      </c>
      <c r="Q330" s="17">
        <v>999.99</v>
      </c>
      <c r="R330" s="17">
        <v>999.99</v>
      </c>
      <c r="S330" s="17">
        <v>999.99</v>
      </c>
      <c r="T330" s="17">
        <v>999.99</v>
      </c>
      <c r="U330" s="17">
        <v>999.99</v>
      </c>
      <c r="V330" s="17">
        <v>999.99</v>
      </c>
      <c r="W330" s="17">
        <v>999.99</v>
      </c>
      <c r="X330" s="17">
        <v>999.99</v>
      </c>
      <c r="Y330" s="17">
        <v>999.99</v>
      </c>
      <c r="Z330" s="24">
        <v>999.99</v>
      </c>
      <c r="AA330" s="24">
        <v>999.99</v>
      </c>
      <c r="AB330" s="16">
        <v>999.99</v>
      </c>
      <c r="AC330" s="22">
        <v>999.99</v>
      </c>
      <c r="AD330" s="22">
        <v>999.99</v>
      </c>
    </row>
    <row r="331" spans="1:30" hidden="1" x14ac:dyDescent="0.2">
      <c r="A331" s="9">
        <v>40955</v>
      </c>
      <c r="B331" s="10" t="s">
        <v>902</v>
      </c>
      <c r="C331" s="11" t="s">
        <v>903</v>
      </c>
      <c r="D331" s="11" t="s">
        <v>854</v>
      </c>
      <c r="E331" s="10" t="s">
        <v>55</v>
      </c>
      <c r="F331" s="10" t="s">
        <v>38</v>
      </c>
      <c r="G331" s="10" t="s">
        <v>39</v>
      </c>
      <c r="H331" s="10" t="s">
        <v>47</v>
      </c>
      <c r="I331" s="10" t="s">
        <v>832</v>
      </c>
      <c r="J331" s="10" t="s">
        <v>42</v>
      </c>
      <c r="K331" s="18">
        <v>999.99</v>
      </c>
      <c r="L331" s="18">
        <v>999.99</v>
      </c>
      <c r="M331" s="18">
        <v>999.99</v>
      </c>
      <c r="N331" s="18">
        <v>999.99</v>
      </c>
      <c r="O331" s="18">
        <v>999.99</v>
      </c>
      <c r="P331" s="18">
        <v>999.99</v>
      </c>
      <c r="Q331" s="17">
        <v>999.99</v>
      </c>
      <c r="R331" s="17">
        <v>999.99</v>
      </c>
      <c r="S331" s="17">
        <v>999.99</v>
      </c>
      <c r="T331" s="17">
        <v>999.99</v>
      </c>
      <c r="U331" s="17">
        <v>999.99</v>
      </c>
      <c r="V331" s="17">
        <v>999.99</v>
      </c>
      <c r="W331" s="17">
        <v>999.99</v>
      </c>
      <c r="X331" s="17">
        <v>999.99</v>
      </c>
      <c r="Y331" s="17">
        <v>999.99</v>
      </c>
      <c r="Z331" s="24">
        <v>999.99</v>
      </c>
      <c r="AA331" s="24">
        <v>999.99</v>
      </c>
      <c r="AB331" s="16">
        <v>999.99</v>
      </c>
      <c r="AC331" s="22">
        <v>999.99</v>
      </c>
      <c r="AD331" s="22">
        <v>999.99</v>
      </c>
    </row>
    <row r="332" spans="1:30" hidden="1" x14ac:dyDescent="0.2">
      <c r="A332" s="9">
        <v>40964</v>
      </c>
      <c r="B332" s="10" t="s">
        <v>904</v>
      </c>
      <c r="C332" s="11" t="s">
        <v>905</v>
      </c>
      <c r="D332" s="11" t="s">
        <v>906</v>
      </c>
      <c r="E332" s="10" t="s">
        <v>37</v>
      </c>
      <c r="F332" s="10" t="s">
        <v>225</v>
      </c>
      <c r="G332" s="10" t="s">
        <v>39</v>
      </c>
      <c r="H332" s="10" t="s">
        <v>47</v>
      </c>
      <c r="I332" s="10" t="s">
        <v>832</v>
      </c>
      <c r="J332" s="10" t="s">
        <v>42</v>
      </c>
      <c r="K332" s="18">
        <v>999.99</v>
      </c>
      <c r="L332" s="18">
        <v>999.99</v>
      </c>
      <c r="M332" s="18">
        <v>999.99</v>
      </c>
      <c r="N332" s="18">
        <v>999.99</v>
      </c>
      <c r="O332" s="18">
        <v>999.99</v>
      </c>
      <c r="P332" s="18">
        <v>999.99</v>
      </c>
      <c r="Q332" s="17">
        <v>999.99</v>
      </c>
      <c r="R332" s="17">
        <v>999.99</v>
      </c>
      <c r="S332" s="17">
        <v>999.99</v>
      </c>
      <c r="T332" s="17">
        <v>999.99</v>
      </c>
      <c r="U332" s="17">
        <v>999.99</v>
      </c>
      <c r="V332" s="17">
        <v>999.99</v>
      </c>
      <c r="W332" s="17">
        <v>999.99</v>
      </c>
      <c r="X332" s="17">
        <v>999.99</v>
      </c>
      <c r="Y332" s="17">
        <v>999.99</v>
      </c>
      <c r="Z332" s="24">
        <v>999.99</v>
      </c>
      <c r="AA332" s="24">
        <v>999.99</v>
      </c>
      <c r="AB332" s="16">
        <v>999.99</v>
      </c>
      <c r="AC332" s="22">
        <v>999.99</v>
      </c>
      <c r="AD332" s="22">
        <v>999.99</v>
      </c>
    </row>
    <row r="333" spans="1:30" hidden="1" x14ac:dyDescent="0.2">
      <c r="A333" s="9">
        <v>40989</v>
      </c>
      <c r="B333" s="10" t="s">
        <v>907</v>
      </c>
      <c r="C333" s="11" t="s">
        <v>908</v>
      </c>
      <c r="D333" s="11" t="s">
        <v>909</v>
      </c>
      <c r="E333" s="10" t="s">
        <v>37</v>
      </c>
      <c r="F333" s="10" t="s">
        <v>68</v>
      </c>
      <c r="G333" s="10" t="s">
        <v>39</v>
      </c>
      <c r="H333" s="10" t="s">
        <v>47</v>
      </c>
      <c r="I333" s="10" t="s">
        <v>832</v>
      </c>
      <c r="J333" s="10" t="s">
        <v>42</v>
      </c>
      <c r="K333" s="18">
        <v>999.99</v>
      </c>
      <c r="L333" s="18">
        <v>999.99</v>
      </c>
      <c r="M333" s="18">
        <v>999.99</v>
      </c>
      <c r="N333" s="18">
        <v>999.99</v>
      </c>
      <c r="O333" s="18">
        <v>999.99</v>
      </c>
      <c r="P333" s="18">
        <v>999.99</v>
      </c>
      <c r="Q333" s="17">
        <v>999.99</v>
      </c>
      <c r="R333" s="17">
        <v>999.99</v>
      </c>
      <c r="S333" s="17">
        <v>999.99</v>
      </c>
      <c r="T333" s="17">
        <v>999.99</v>
      </c>
      <c r="U333" s="17">
        <v>999.99</v>
      </c>
      <c r="V333" s="17">
        <v>999.99</v>
      </c>
      <c r="W333" s="17">
        <v>999.99</v>
      </c>
      <c r="X333" s="17">
        <v>999.99</v>
      </c>
      <c r="Y333" s="17">
        <v>999.99</v>
      </c>
      <c r="Z333" s="24">
        <v>999.99</v>
      </c>
      <c r="AA333" s="24">
        <v>999.99</v>
      </c>
      <c r="AB333" s="16">
        <v>999.99</v>
      </c>
      <c r="AC333" s="22">
        <v>999.99</v>
      </c>
      <c r="AD333" s="22">
        <v>999.99</v>
      </c>
    </row>
    <row r="334" spans="1:30" hidden="1" x14ac:dyDescent="0.2">
      <c r="A334" s="9">
        <v>40994</v>
      </c>
      <c r="B334" s="10" t="s">
        <v>910</v>
      </c>
      <c r="C334" s="11" t="s">
        <v>208</v>
      </c>
      <c r="D334" s="11" t="s">
        <v>849</v>
      </c>
      <c r="E334" s="10" t="s">
        <v>37</v>
      </c>
      <c r="F334" s="10" t="s">
        <v>75</v>
      </c>
      <c r="G334" s="10" t="s">
        <v>39</v>
      </c>
      <c r="H334" s="10" t="s">
        <v>47</v>
      </c>
      <c r="I334" s="10" t="s">
        <v>832</v>
      </c>
      <c r="J334" s="10" t="s">
        <v>42</v>
      </c>
      <c r="K334" s="18">
        <v>999.99</v>
      </c>
      <c r="L334" s="18">
        <v>999.99</v>
      </c>
      <c r="M334" s="18">
        <v>999.99</v>
      </c>
      <c r="N334" s="18">
        <v>999.99</v>
      </c>
      <c r="O334" s="18">
        <v>999.99</v>
      </c>
      <c r="P334" s="18">
        <v>999.99</v>
      </c>
      <c r="Q334" s="17">
        <v>999.99</v>
      </c>
      <c r="R334" s="17">
        <v>999.99</v>
      </c>
      <c r="S334" s="17">
        <v>999.99</v>
      </c>
      <c r="T334" s="17">
        <v>999.99</v>
      </c>
      <c r="U334" s="17">
        <v>999.99</v>
      </c>
      <c r="V334" s="17">
        <v>999.99</v>
      </c>
      <c r="W334" s="17">
        <v>999.99</v>
      </c>
      <c r="X334" s="17">
        <v>999.99</v>
      </c>
      <c r="Y334" s="17">
        <v>999.99</v>
      </c>
      <c r="Z334" s="24">
        <v>999.99</v>
      </c>
      <c r="AA334" s="24">
        <v>999.99</v>
      </c>
      <c r="AB334" s="16">
        <v>999.99</v>
      </c>
      <c r="AC334" s="22">
        <v>999.99</v>
      </c>
      <c r="AD334" s="22">
        <v>999.99</v>
      </c>
    </row>
    <row r="335" spans="1:30" hidden="1" x14ac:dyDescent="0.2">
      <c r="A335" s="9">
        <v>40995</v>
      </c>
      <c r="B335" s="10" t="s">
        <v>911</v>
      </c>
      <c r="C335" s="11" t="s">
        <v>912</v>
      </c>
      <c r="D335" s="11" t="s">
        <v>913</v>
      </c>
      <c r="E335" s="10" t="s">
        <v>37</v>
      </c>
      <c r="F335" s="10" t="s">
        <v>287</v>
      </c>
      <c r="G335" s="10" t="s">
        <v>39</v>
      </c>
      <c r="H335" s="10" t="s">
        <v>47</v>
      </c>
      <c r="I335" s="10" t="s">
        <v>832</v>
      </c>
      <c r="J335" s="10" t="s">
        <v>42</v>
      </c>
      <c r="K335" s="18">
        <v>999.99</v>
      </c>
      <c r="L335" s="18">
        <v>999.99</v>
      </c>
      <c r="M335" s="18">
        <v>999.99</v>
      </c>
      <c r="N335" s="18">
        <v>999.99</v>
      </c>
      <c r="O335" s="18">
        <v>999.99</v>
      </c>
      <c r="P335" s="18">
        <v>999.99</v>
      </c>
      <c r="Q335" s="17">
        <v>999.99</v>
      </c>
      <c r="R335" s="17">
        <v>999.99</v>
      </c>
      <c r="S335" s="17">
        <v>999.99</v>
      </c>
      <c r="T335" s="17">
        <v>999.99</v>
      </c>
      <c r="U335" s="17">
        <v>999.99</v>
      </c>
      <c r="V335" s="17">
        <v>999.99</v>
      </c>
      <c r="W335" s="17">
        <v>999.99</v>
      </c>
      <c r="X335" s="17">
        <v>999.99</v>
      </c>
      <c r="Y335" s="17">
        <v>999.99</v>
      </c>
      <c r="Z335" s="24">
        <v>999.99</v>
      </c>
      <c r="AA335" s="24">
        <v>999.99</v>
      </c>
      <c r="AB335" s="16">
        <v>999.99</v>
      </c>
      <c r="AC335" s="22">
        <v>999.99</v>
      </c>
      <c r="AD335" s="22">
        <v>999.99</v>
      </c>
    </row>
    <row r="336" spans="1:30" hidden="1" x14ac:dyDescent="0.2">
      <c r="A336" s="9">
        <v>41046</v>
      </c>
      <c r="B336" s="10" t="s">
        <v>914</v>
      </c>
      <c r="C336" s="11" t="s">
        <v>568</v>
      </c>
      <c r="D336" s="11" t="s">
        <v>915</v>
      </c>
      <c r="E336" s="10" t="s">
        <v>55</v>
      </c>
      <c r="F336" s="10" t="s">
        <v>287</v>
      </c>
      <c r="G336" s="10" t="s">
        <v>39</v>
      </c>
      <c r="H336" s="10" t="s">
        <v>47</v>
      </c>
      <c r="I336" s="10" t="s">
        <v>832</v>
      </c>
      <c r="J336" s="10" t="s">
        <v>42</v>
      </c>
      <c r="K336" s="18">
        <v>999.99</v>
      </c>
      <c r="L336" s="18">
        <v>999.99</v>
      </c>
      <c r="M336" s="18">
        <v>999.99</v>
      </c>
      <c r="N336" s="18">
        <v>999.99</v>
      </c>
      <c r="O336" s="18">
        <v>999.99</v>
      </c>
      <c r="P336" s="18">
        <v>999.99</v>
      </c>
      <c r="Q336" s="17">
        <v>999.99</v>
      </c>
      <c r="R336" s="17">
        <v>999.99</v>
      </c>
      <c r="S336" s="17">
        <v>999.99</v>
      </c>
      <c r="T336" s="17">
        <v>999.99</v>
      </c>
      <c r="U336" s="17">
        <v>999.99</v>
      </c>
      <c r="V336" s="17">
        <v>485.35</v>
      </c>
      <c r="W336" s="17">
        <v>523.34</v>
      </c>
      <c r="X336" s="17">
        <v>999.99</v>
      </c>
      <c r="Y336" s="17">
        <v>999.99</v>
      </c>
      <c r="Z336" s="24">
        <v>999.99</v>
      </c>
      <c r="AA336" s="24">
        <v>999.99</v>
      </c>
      <c r="AB336" s="16">
        <v>999.99</v>
      </c>
      <c r="AC336" s="22">
        <v>999.99</v>
      </c>
      <c r="AD336" s="22">
        <v>999.99</v>
      </c>
    </row>
    <row r="337" spans="1:30" hidden="1" x14ac:dyDescent="0.2">
      <c r="A337" s="9">
        <v>41046</v>
      </c>
      <c r="B337" s="10" t="s">
        <v>916</v>
      </c>
      <c r="C337" s="11" t="s">
        <v>917</v>
      </c>
      <c r="D337" s="11" t="s">
        <v>918</v>
      </c>
      <c r="E337" s="10" t="s">
        <v>37</v>
      </c>
      <c r="F337" s="10" t="s">
        <v>88</v>
      </c>
      <c r="G337" s="10" t="s">
        <v>39</v>
      </c>
      <c r="H337" s="10" t="s">
        <v>47</v>
      </c>
      <c r="I337" s="10" t="s">
        <v>832</v>
      </c>
      <c r="J337" s="10" t="s">
        <v>42</v>
      </c>
      <c r="K337" s="18">
        <v>999.99</v>
      </c>
      <c r="L337" s="18">
        <v>999.99</v>
      </c>
      <c r="M337" s="18">
        <v>999.99</v>
      </c>
      <c r="N337" s="18">
        <v>999.99</v>
      </c>
      <c r="O337" s="18">
        <v>999.99</v>
      </c>
      <c r="P337" s="18">
        <v>999.99</v>
      </c>
      <c r="Q337" s="17">
        <v>999.99</v>
      </c>
      <c r="R337" s="17">
        <v>999.99</v>
      </c>
      <c r="S337" s="17">
        <v>999.99</v>
      </c>
      <c r="T337" s="17">
        <v>999.99</v>
      </c>
      <c r="U337" s="17">
        <v>999.99</v>
      </c>
      <c r="V337" s="17">
        <v>999.99</v>
      </c>
      <c r="W337" s="17">
        <v>999.99</v>
      </c>
      <c r="X337" s="17">
        <v>999.99</v>
      </c>
      <c r="Y337" s="17">
        <v>999.99</v>
      </c>
      <c r="Z337" s="24">
        <v>999.99</v>
      </c>
      <c r="AA337" s="24">
        <v>999.99</v>
      </c>
      <c r="AB337" s="16">
        <v>999.99</v>
      </c>
      <c r="AC337" s="22">
        <v>999.99</v>
      </c>
      <c r="AD337" s="22">
        <v>999.99</v>
      </c>
    </row>
    <row r="338" spans="1:30" hidden="1" x14ac:dyDescent="0.2">
      <c r="A338" s="9">
        <v>40980</v>
      </c>
      <c r="B338" s="10" t="s">
        <v>919</v>
      </c>
      <c r="C338" s="11" t="s">
        <v>920</v>
      </c>
      <c r="D338" s="11" t="s">
        <v>921</v>
      </c>
      <c r="E338" s="10" t="s">
        <v>55</v>
      </c>
      <c r="F338" s="10" t="s">
        <v>225</v>
      </c>
      <c r="G338" s="10" t="s">
        <v>39</v>
      </c>
      <c r="H338" s="10" t="s">
        <v>47</v>
      </c>
      <c r="I338" s="10" t="s">
        <v>832</v>
      </c>
      <c r="J338" s="10" t="s">
        <v>42</v>
      </c>
      <c r="K338" s="18">
        <v>999.99</v>
      </c>
      <c r="L338" s="18">
        <v>999.99</v>
      </c>
      <c r="M338" s="18">
        <v>999.99</v>
      </c>
      <c r="N338" s="18">
        <v>999.99</v>
      </c>
      <c r="O338" s="18">
        <v>999.99</v>
      </c>
      <c r="P338" s="18">
        <v>999.99</v>
      </c>
      <c r="Q338" s="17">
        <v>999.99</v>
      </c>
      <c r="R338" s="17">
        <v>999.99</v>
      </c>
      <c r="S338" s="17">
        <v>999.99</v>
      </c>
      <c r="T338" s="17">
        <v>999.99</v>
      </c>
      <c r="U338" s="17">
        <v>999.99</v>
      </c>
      <c r="V338" s="17">
        <v>999.99</v>
      </c>
      <c r="W338" s="17">
        <v>999.99</v>
      </c>
      <c r="X338" s="17">
        <v>999.99</v>
      </c>
      <c r="Y338" s="17">
        <v>999.99</v>
      </c>
      <c r="Z338" s="24">
        <v>999.99</v>
      </c>
      <c r="AA338" s="24">
        <v>999.99</v>
      </c>
      <c r="AB338" s="16">
        <v>999.99</v>
      </c>
      <c r="AC338" s="22">
        <v>999.99</v>
      </c>
      <c r="AD338" s="22">
        <v>999.99</v>
      </c>
    </row>
    <row r="339" spans="1:30" hidden="1" x14ac:dyDescent="0.2">
      <c r="A339" s="9">
        <v>41054</v>
      </c>
      <c r="B339" s="10" t="s">
        <v>922</v>
      </c>
      <c r="C339" s="11" t="s">
        <v>587</v>
      </c>
      <c r="D339" s="11" t="s">
        <v>433</v>
      </c>
      <c r="E339" s="10" t="s">
        <v>37</v>
      </c>
      <c r="F339" s="10" t="s">
        <v>68</v>
      </c>
      <c r="G339" s="10" t="s">
        <v>39</v>
      </c>
      <c r="H339" s="10" t="s">
        <v>47</v>
      </c>
      <c r="I339" s="10" t="s">
        <v>832</v>
      </c>
      <c r="J339" s="10" t="s">
        <v>42</v>
      </c>
      <c r="K339" s="18">
        <v>999.99</v>
      </c>
      <c r="L339" s="18">
        <v>999.99</v>
      </c>
      <c r="M339" s="18">
        <v>999.99</v>
      </c>
      <c r="N339" s="18">
        <v>999.99</v>
      </c>
      <c r="O339" s="18">
        <v>999.99</v>
      </c>
      <c r="P339" s="18">
        <v>999.99</v>
      </c>
      <c r="Q339" s="17">
        <v>999.99</v>
      </c>
      <c r="R339" s="17">
        <v>999.99</v>
      </c>
      <c r="S339" s="17">
        <v>999.99</v>
      </c>
      <c r="T339" s="17">
        <v>999.99</v>
      </c>
      <c r="U339" s="17">
        <v>999.99</v>
      </c>
      <c r="V339" s="17">
        <v>999.99</v>
      </c>
      <c r="W339" s="17">
        <v>999.99</v>
      </c>
      <c r="X339" s="17">
        <v>999.99</v>
      </c>
      <c r="Y339" s="17">
        <v>999.99</v>
      </c>
      <c r="Z339" s="24">
        <v>999.99</v>
      </c>
      <c r="AA339" s="24">
        <v>999.99</v>
      </c>
      <c r="AB339" s="16">
        <v>999.99</v>
      </c>
      <c r="AC339" s="22">
        <v>999.99</v>
      </c>
      <c r="AD339" s="22">
        <v>999.99</v>
      </c>
    </row>
    <row r="340" spans="1:30" hidden="1" x14ac:dyDescent="0.2">
      <c r="A340" s="9">
        <v>41061</v>
      </c>
      <c r="B340" s="10" t="s">
        <v>923</v>
      </c>
      <c r="C340" s="11" t="s">
        <v>100</v>
      </c>
      <c r="D340" s="11" t="s">
        <v>924</v>
      </c>
      <c r="E340" s="10" t="s">
        <v>55</v>
      </c>
      <c r="F340" s="10" t="s">
        <v>75</v>
      </c>
      <c r="G340" s="10" t="s">
        <v>39</v>
      </c>
      <c r="H340" s="10" t="s">
        <v>47</v>
      </c>
      <c r="I340" s="10" t="s">
        <v>832</v>
      </c>
      <c r="J340" s="10" t="s">
        <v>42</v>
      </c>
      <c r="K340" s="18">
        <v>999.99</v>
      </c>
      <c r="L340" s="18">
        <v>999.99</v>
      </c>
      <c r="M340" s="18">
        <v>999.99</v>
      </c>
      <c r="N340" s="18">
        <v>999.99</v>
      </c>
      <c r="O340" s="18">
        <v>999.99</v>
      </c>
      <c r="P340" s="18">
        <v>999.99</v>
      </c>
      <c r="Q340" s="17">
        <v>999.99</v>
      </c>
      <c r="R340" s="17">
        <v>999.99</v>
      </c>
      <c r="S340" s="17">
        <v>999.99</v>
      </c>
      <c r="T340" s="17">
        <v>999.99</v>
      </c>
      <c r="U340" s="17">
        <v>999.99</v>
      </c>
      <c r="V340" s="17">
        <v>999.99</v>
      </c>
      <c r="W340" s="17">
        <v>999.99</v>
      </c>
      <c r="X340" s="17">
        <v>999.99</v>
      </c>
      <c r="Y340" s="17">
        <v>999.99</v>
      </c>
      <c r="Z340" s="24">
        <v>999.99</v>
      </c>
      <c r="AA340" s="24">
        <v>999.99</v>
      </c>
      <c r="AB340" s="16">
        <v>999.99</v>
      </c>
      <c r="AC340" s="22">
        <v>999.99</v>
      </c>
      <c r="AD340" s="22">
        <v>999.99</v>
      </c>
    </row>
    <row r="341" spans="1:30" hidden="1" x14ac:dyDescent="0.2">
      <c r="A341" s="9">
        <v>41087</v>
      </c>
      <c r="B341" s="10" t="s">
        <v>925</v>
      </c>
      <c r="C341" s="11" t="s">
        <v>166</v>
      </c>
      <c r="D341" s="11" t="s">
        <v>691</v>
      </c>
      <c r="E341" s="10" t="s">
        <v>37</v>
      </c>
      <c r="F341" s="10" t="s">
        <v>46</v>
      </c>
      <c r="G341" s="10" t="s">
        <v>39</v>
      </c>
      <c r="H341" s="10" t="s">
        <v>47</v>
      </c>
      <c r="I341" s="10" t="s">
        <v>832</v>
      </c>
      <c r="J341" s="10" t="s">
        <v>42</v>
      </c>
      <c r="K341" s="18">
        <v>999.99</v>
      </c>
      <c r="L341" s="18">
        <v>999.99</v>
      </c>
      <c r="M341" s="18">
        <v>999.99</v>
      </c>
      <c r="N341" s="18">
        <v>999.99</v>
      </c>
      <c r="O341" s="18">
        <v>999.99</v>
      </c>
      <c r="P341" s="18">
        <v>999.99</v>
      </c>
      <c r="Q341" s="17">
        <v>999.99</v>
      </c>
      <c r="R341" s="17">
        <v>999.99</v>
      </c>
      <c r="S341" s="17">
        <v>999.99</v>
      </c>
      <c r="T341" s="17">
        <v>999.99</v>
      </c>
      <c r="U341" s="17">
        <v>999.99</v>
      </c>
      <c r="V341" s="17">
        <v>999.99</v>
      </c>
      <c r="W341" s="17">
        <v>999.99</v>
      </c>
      <c r="X341" s="17">
        <v>999.99</v>
      </c>
      <c r="Y341" s="17">
        <v>999.99</v>
      </c>
      <c r="Z341" s="24">
        <v>999.99</v>
      </c>
      <c r="AA341" s="24">
        <v>999.99</v>
      </c>
      <c r="AB341" s="16">
        <v>999.99</v>
      </c>
      <c r="AC341" s="22">
        <v>999.99</v>
      </c>
      <c r="AD341" s="22">
        <v>999.99</v>
      </c>
    </row>
    <row r="342" spans="1:30" hidden="1" x14ac:dyDescent="0.2">
      <c r="A342" s="9">
        <v>41124</v>
      </c>
      <c r="B342" s="10" t="s">
        <v>926</v>
      </c>
      <c r="C342" s="11" t="s">
        <v>927</v>
      </c>
      <c r="D342" s="11" t="s">
        <v>928</v>
      </c>
      <c r="E342" s="10" t="s">
        <v>37</v>
      </c>
      <c r="F342" s="10" t="s">
        <v>68</v>
      </c>
      <c r="G342" s="10" t="s">
        <v>39</v>
      </c>
      <c r="H342" s="10" t="s">
        <v>47</v>
      </c>
      <c r="I342" s="10" t="s">
        <v>832</v>
      </c>
      <c r="J342" s="10" t="s">
        <v>42</v>
      </c>
      <c r="K342" s="18">
        <v>999.99</v>
      </c>
      <c r="L342" s="18">
        <v>999.99</v>
      </c>
      <c r="M342" s="18">
        <v>999.99</v>
      </c>
      <c r="N342" s="18">
        <v>999.99</v>
      </c>
      <c r="O342" s="18">
        <v>999.99</v>
      </c>
      <c r="P342" s="18">
        <v>999.99</v>
      </c>
      <c r="Q342" s="17">
        <v>999.99</v>
      </c>
      <c r="R342" s="17">
        <v>999.99</v>
      </c>
      <c r="S342" s="17">
        <v>999.99</v>
      </c>
      <c r="T342" s="17">
        <v>999.99</v>
      </c>
      <c r="U342" s="17">
        <v>999.99</v>
      </c>
      <c r="V342" s="17">
        <v>999.99</v>
      </c>
      <c r="W342" s="17">
        <v>999.99</v>
      </c>
      <c r="X342" s="17">
        <v>999.99</v>
      </c>
      <c r="Y342" s="17">
        <v>999.99</v>
      </c>
      <c r="Z342" s="24">
        <v>999.99</v>
      </c>
      <c r="AA342" s="24">
        <v>999.99</v>
      </c>
      <c r="AB342" s="16">
        <v>999.99</v>
      </c>
      <c r="AC342" s="22">
        <v>999.99</v>
      </c>
      <c r="AD342" s="22">
        <v>999.99</v>
      </c>
    </row>
    <row r="343" spans="1:30" hidden="1" x14ac:dyDescent="0.2">
      <c r="A343" s="9">
        <v>41149</v>
      </c>
      <c r="B343" s="10" t="s">
        <v>929</v>
      </c>
      <c r="C343" s="11" t="s">
        <v>930</v>
      </c>
      <c r="D343" s="11" t="s">
        <v>931</v>
      </c>
      <c r="E343" s="10" t="s">
        <v>55</v>
      </c>
      <c r="F343" s="10" t="s">
        <v>68</v>
      </c>
      <c r="G343" s="10" t="s">
        <v>39</v>
      </c>
      <c r="H343" s="10" t="s">
        <v>47</v>
      </c>
      <c r="I343" s="10" t="s">
        <v>832</v>
      </c>
      <c r="J343" s="10" t="s">
        <v>42</v>
      </c>
      <c r="K343" s="18">
        <v>999.99</v>
      </c>
      <c r="L343" s="18">
        <v>999.99</v>
      </c>
      <c r="M343" s="18">
        <v>999.99</v>
      </c>
      <c r="N343" s="18">
        <v>999.99</v>
      </c>
      <c r="O343" s="18">
        <v>999.99</v>
      </c>
      <c r="P343" s="18">
        <v>999.99</v>
      </c>
      <c r="Q343" s="17">
        <v>999.99</v>
      </c>
      <c r="R343" s="17">
        <v>999.99</v>
      </c>
      <c r="S343" s="17">
        <v>999.99</v>
      </c>
      <c r="T343" s="17">
        <v>999.99</v>
      </c>
      <c r="U343" s="17">
        <v>999.99</v>
      </c>
      <c r="V343" s="17">
        <v>999.99</v>
      </c>
      <c r="W343" s="17">
        <v>999.99</v>
      </c>
      <c r="X343" s="17">
        <v>999.99</v>
      </c>
      <c r="Y343" s="17">
        <v>999.99</v>
      </c>
      <c r="Z343" s="24">
        <v>999.99</v>
      </c>
      <c r="AA343" s="24">
        <v>999.99</v>
      </c>
      <c r="AB343" s="16">
        <v>999.99</v>
      </c>
      <c r="AC343" s="22">
        <v>999.99</v>
      </c>
      <c r="AD343" s="22">
        <v>999.99</v>
      </c>
    </row>
    <row r="344" spans="1:30" hidden="1" x14ac:dyDescent="0.2">
      <c r="A344" s="9">
        <v>41149</v>
      </c>
      <c r="B344" s="10" t="s">
        <v>932</v>
      </c>
      <c r="C344" s="11" t="s">
        <v>912</v>
      </c>
      <c r="D344" s="11" t="s">
        <v>933</v>
      </c>
      <c r="E344" s="10" t="s">
        <v>37</v>
      </c>
      <c r="F344" s="10" t="s">
        <v>94</v>
      </c>
      <c r="G344" s="10" t="s">
        <v>39</v>
      </c>
      <c r="H344" s="10" t="s">
        <v>47</v>
      </c>
      <c r="I344" s="10" t="s">
        <v>832</v>
      </c>
      <c r="J344" s="10" t="s">
        <v>42</v>
      </c>
      <c r="K344" s="18">
        <v>999.99</v>
      </c>
      <c r="L344" s="18">
        <v>999.99</v>
      </c>
      <c r="M344" s="18">
        <v>999.99</v>
      </c>
      <c r="N344" s="18">
        <v>999.99</v>
      </c>
      <c r="O344" s="18">
        <v>999.99</v>
      </c>
      <c r="P344" s="18">
        <v>999.99</v>
      </c>
      <c r="Q344" s="17">
        <v>999.99</v>
      </c>
      <c r="R344" s="17">
        <v>999.99</v>
      </c>
      <c r="S344" s="17">
        <v>999.99</v>
      </c>
      <c r="T344" s="17">
        <v>999.99</v>
      </c>
      <c r="U344" s="17">
        <v>999.99</v>
      </c>
      <c r="V344" s="17">
        <v>999.99</v>
      </c>
      <c r="W344" s="17">
        <v>999.99</v>
      </c>
      <c r="X344" s="17">
        <v>999.99</v>
      </c>
      <c r="Y344" s="17">
        <v>999.99</v>
      </c>
      <c r="Z344" s="24">
        <v>999.99</v>
      </c>
      <c r="AA344" s="24">
        <v>999.99</v>
      </c>
      <c r="AB344" s="16">
        <v>999.99</v>
      </c>
      <c r="AC344" s="22">
        <v>999.99</v>
      </c>
      <c r="AD344" s="22">
        <v>999.99</v>
      </c>
    </row>
    <row r="345" spans="1:30" hidden="1" x14ac:dyDescent="0.2">
      <c r="A345" s="9">
        <v>41179</v>
      </c>
      <c r="B345" s="10" t="s">
        <v>934</v>
      </c>
      <c r="C345" s="11" t="s">
        <v>603</v>
      </c>
      <c r="D345" s="11" t="s">
        <v>935</v>
      </c>
      <c r="E345" s="10" t="s">
        <v>55</v>
      </c>
      <c r="F345" s="10" t="s">
        <v>46</v>
      </c>
      <c r="G345" s="10" t="s">
        <v>39</v>
      </c>
      <c r="H345" s="10" t="s">
        <v>47</v>
      </c>
      <c r="I345" s="10" t="s">
        <v>832</v>
      </c>
      <c r="J345" s="10" t="s">
        <v>42</v>
      </c>
      <c r="K345" s="18">
        <v>999.99</v>
      </c>
      <c r="L345" s="18">
        <v>999.99</v>
      </c>
      <c r="M345" s="18">
        <v>999.99</v>
      </c>
      <c r="N345" s="18">
        <v>999.99</v>
      </c>
      <c r="O345" s="18">
        <v>999.99</v>
      </c>
      <c r="P345" s="18">
        <v>999.99</v>
      </c>
      <c r="Q345" s="17">
        <v>999.99</v>
      </c>
      <c r="R345" s="17">
        <v>999.99</v>
      </c>
      <c r="S345" s="17">
        <v>999.99</v>
      </c>
      <c r="T345" s="17">
        <v>999.99</v>
      </c>
      <c r="U345" s="17">
        <v>999.99</v>
      </c>
      <c r="V345" s="17">
        <v>999.99</v>
      </c>
      <c r="W345" s="17">
        <v>999.99</v>
      </c>
      <c r="X345" s="17">
        <v>999.99</v>
      </c>
      <c r="Y345" s="17">
        <v>999.99</v>
      </c>
      <c r="Z345" s="24">
        <v>999.99</v>
      </c>
      <c r="AA345" s="24">
        <v>999.99</v>
      </c>
      <c r="AB345" s="16">
        <v>999.99</v>
      </c>
      <c r="AC345" s="22">
        <v>999.99</v>
      </c>
      <c r="AD345" s="22">
        <v>999.99</v>
      </c>
    </row>
    <row r="346" spans="1:30" hidden="1" x14ac:dyDescent="0.2">
      <c r="A346" s="9">
        <v>40978</v>
      </c>
      <c r="B346" s="10" t="s">
        <v>936</v>
      </c>
      <c r="C346" s="11" t="s">
        <v>888</v>
      </c>
      <c r="D346" s="11" t="s">
        <v>937</v>
      </c>
      <c r="E346" s="10" t="s">
        <v>37</v>
      </c>
      <c r="F346" s="10" t="s">
        <v>68</v>
      </c>
      <c r="G346" s="10" t="s">
        <v>39</v>
      </c>
      <c r="H346" s="10" t="s">
        <v>47</v>
      </c>
      <c r="I346" s="10" t="s">
        <v>832</v>
      </c>
      <c r="J346" s="10" t="s">
        <v>42</v>
      </c>
      <c r="K346" s="18">
        <v>999.99</v>
      </c>
      <c r="L346" s="18">
        <v>999.99</v>
      </c>
      <c r="M346" s="18">
        <v>999.99</v>
      </c>
      <c r="N346" s="18">
        <v>999.99</v>
      </c>
      <c r="O346" s="18">
        <v>999.99</v>
      </c>
      <c r="P346" s="18">
        <v>999.99</v>
      </c>
      <c r="Q346" s="17">
        <v>999.99</v>
      </c>
      <c r="R346" s="17">
        <v>999.99</v>
      </c>
      <c r="S346" s="17">
        <v>999.99</v>
      </c>
      <c r="T346" s="17">
        <v>999.99</v>
      </c>
      <c r="U346" s="17">
        <v>999.99</v>
      </c>
      <c r="V346" s="17">
        <v>999.99</v>
      </c>
      <c r="W346" s="17">
        <v>999.99</v>
      </c>
      <c r="X346" s="17">
        <v>999.99</v>
      </c>
      <c r="Y346" s="17">
        <v>999.99</v>
      </c>
      <c r="Z346" s="24">
        <v>999.99</v>
      </c>
      <c r="AA346" s="24">
        <v>999.99</v>
      </c>
      <c r="AB346" s="16">
        <v>999.99</v>
      </c>
      <c r="AC346" s="22">
        <v>999.99</v>
      </c>
      <c r="AD346" s="22">
        <v>999.99</v>
      </c>
    </row>
    <row r="347" spans="1:30" hidden="1" x14ac:dyDescent="0.2">
      <c r="A347" s="9">
        <v>41180</v>
      </c>
      <c r="B347" s="10" t="s">
        <v>938</v>
      </c>
      <c r="C347" s="11" t="s">
        <v>939</v>
      </c>
      <c r="D347" s="11" t="s">
        <v>940</v>
      </c>
      <c r="E347" s="10" t="s">
        <v>37</v>
      </c>
      <c r="F347" s="10" t="s">
        <v>75</v>
      </c>
      <c r="G347" s="10" t="s">
        <v>39</v>
      </c>
      <c r="H347" s="10" t="s">
        <v>47</v>
      </c>
      <c r="I347" s="10" t="s">
        <v>832</v>
      </c>
      <c r="J347" s="10" t="s">
        <v>42</v>
      </c>
      <c r="K347" s="18">
        <v>999.99</v>
      </c>
      <c r="L347" s="18">
        <v>999.99</v>
      </c>
      <c r="M347" s="18">
        <v>999.99</v>
      </c>
      <c r="N347" s="18">
        <v>999.99</v>
      </c>
      <c r="O347" s="18">
        <v>999.99</v>
      </c>
      <c r="P347" s="18">
        <v>999.99</v>
      </c>
      <c r="Q347" s="17">
        <v>999.99</v>
      </c>
      <c r="R347" s="17">
        <v>999.99</v>
      </c>
      <c r="S347" s="17">
        <v>999.99</v>
      </c>
      <c r="T347" s="17">
        <v>999.99</v>
      </c>
      <c r="U347" s="17">
        <v>999.99</v>
      </c>
      <c r="V347" s="17">
        <v>999.99</v>
      </c>
      <c r="W347" s="17">
        <v>999.99</v>
      </c>
      <c r="X347" s="17">
        <v>999.99</v>
      </c>
      <c r="Y347" s="17">
        <v>999.99</v>
      </c>
      <c r="Z347" s="24">
        <v>999.99</v>
      </c>
      <c r="AA347" s="24">
        <v>999.99</v>
      </c>
      <c r="AB347" s="16">
        <v>999.99</v>
      </c>
      <c r="AC347" s="22">
        <v>999.99</v>
      </c>
      <c r="AD347" s="22">
        <v>999.99</v>
      </c>
    </row>
    <row r="348" spans="1:30" hidden="1" x14ac:dyDescent="0.2">
      <c r="A348" s="9">
        <v>41199</v>
      </c>
      <c r="B348" s="10" t="s">
        <v>941</v>
      </c>
      <c r="C348" s="11" t="s">
        <v>942</v>
      </c>
      <c r="D348" s="11" t="s">
        <v>884</v>
      </c>
      <c r="E348" s="10" t="s">
        <v>55</v>
      </c>
      <c r="F348" s="10" t="s">
        <v>287</v>
      </c>
      <c r="G348" s="10" t="s">
        <v>39</v>
      </c>
      <c r="H348" s="10" t="s">
        <v>47</v>
      </c>
      <c r="I348" s="10" t="s">
        <v>832</v>
      </c>
      <c r="J348" s="10" t="s">
        <v>42</v>
      </c>
      <c r="K348" s="18">
        <v>999.99</v>
      </c>
      <c r="L348" s="18">
        <v>999.99</v>
      </c>
      <c r="M348" s="18">
        <v>999.99</v>
      </c>
      <c r="N348" s="18">
        <v>999.99</v>
      </c>
      <c r="O348" s="18">
        <v>999.99</v>
      </c>
      <c r="P348" s="18">
        <v>999.99</v>
      </c>
      <c r="Q348" s="17">
        <v>999.99</v>
      </c>
      <c r="R348" s="17">
        <v>999.99</v>
      </c>
      <c r="S348" s="17">
        <v>999.99</v>
      </c>
      <c r="T348" s="17">
        <v>999.99</v>
      </c>
      <c r="U348" s="17">
        <v>999.99</v>
      </c>
      <c r="V348" s="17">
        <v>999.99</v>
      </c>
      <c r="W348" s="17">
        <v>999.99</v>
      </c>
      <c r="X348" s="17">
        <v>999.99</v>
      </c>
      <c r="Y348" s="17">
        <v>999.99</v>
      </c>
      <c r="Z348" s="24">
        <v>999.99</v>
      </c>
      <c r="AA348" s="24">
        <v>999.99</v>
      </c>
      <c r="AB348" s="16">
        <v>999.99</v>
      </c>
      <c r="AC348" s="22">
        <v>999.99</v>
      </c>
      <c r="AD348" s="22">
        <v>999.99</v>
      </c>
    </row>
    <row r="349" spans="1:30" hidden="1" x14ac:dyDescent="0.2">
      <c r="A349" s="9">
        <v>41226</v>
      </c>
      <c r="B349" s="10" t="s">
        <v>943</v>
      </c>
      <c r="C349" s="11" t="s">
        <v>289</v>
      </c>
      <c r="D349" s="11" t="s">
        <v>944</v>
      </c>
      <c r="E349" s="10" t="s">
        <v>55</v>
      </c>
      <c r="F349" s="10" t="s">
        <v>88</v>
      </c>
      <c r="G349" s="10" t="s">
        <v>39</v>
      </c>
      <c r="H349" s="10" t="s">
        <v>47</v>
      </c>
      <c r="I349" s="10" t="s">
        <v>832</v>
      </c>
      <c r="J349" s="10" t="s">
        <v>42</v>
      </c>
      <c r="K349" s="18">
        <v>999.99</v>
      </c>
      <c r="L349" s="18">
        <v>999.99</v>
      </c>
      <c r="M349" s="18">
        <v>999.99</v>
      </c>
      <c r="N349" s="18">
        <v>999.99</v>
      </c>
      <c r="O349" s="18">
        <v>999.99</v>
      </c>
      <c r="P349" s="18">
        <v>999.99</v>
      </c>
      <c r="Q349" s="17">
        <v>999.99</v>
      </c>
      <c r="R349" s="17">
        <v>999.99</v>
      </c>
      <c r="S349" s="17">
        <v>999.99</v>
      </c>
      <c r="T349" s="17">
        <v>999.99</v>
      </c>
      <c r="U349" s="17">
        <v>999.99</v>
      </c>
      <c r="V349" s="17">
        <v>999.99</v>
      </c>
      <c r="W349" s="17">
        <v>999.99</v>
      </c>
      <c r="X349" s="17">
        <v>999.99</v>
      </c>
      <c r="Y349" s="17">
        <v>999.99</v>
      </c>
      <c r="Z349" s="24">
        <v>999.99</v>
      </c>
      <c r="AA349" s="24">
        <v>999.99</v>
      </c>
      <c r="AB349" s="16">
        <v>999.99</v>
      </c>
      <c r="AC349" s="22">
        <v>999.99</v>
      </c>
      <c r="AD349" s="22">
        <v>999.99</v>
      </c>
    </row>
    <row r="350" spans="1:30" hidden="1" x14ac:dyDescent="0.2">
      <c r="A350" s="9">
        <v>41226</v>
      </c>
      <c r="B350" s="10" t="s">
        <v>945</v>
      </c>
      <c r="C350" s="11" t="s">
        <v>53</v>
      </c>
      <c r="D350" s="11" t="s">
        <v>944</v>
      </c>
      <c r="E350" s="10" t="s">
        <v>55</v>
      </c>
      <c r="F350" s="10" t="s">
        <v>88</v>
      </c>
      <c r="G350" s="10" t="s">
        <v>39</v>
      </c>
      <c r="H350" s="10" t="s">
        <v>47</v>
      </c>
      <c r="I350" s="10" t="s">
        <v>832</v>
      </c>
      <c r="J350" s="10" t="s">
        <v>42</v>
      </c>
      <c r="K350" s="18">
        <v>999.99</v>
      </c>
      <c r="L350" s="18">
        <v>999.99</v>
      </c>
      <c r="M350" s="18">
        <v>999.99</v>
      </c>
      <c r="N350" s="18">
        <v>999.99</v>
      </c>
      <c r="O350" s="18">
        <v>999.99</v>
      </c>
      <c r="P350" s="18">
        <v>999.99</v>
      </c>
      <c r="Q350" s="17">
        <v>999.99</v>
      </c>
      <c r="R350" s="17">
        <v>999.99</v>
      </c>
      <c r="S350" s="17">
        <v>999.99</v>
      </c>
      <c r="T350" s="17">
        <v>999.99</v>
      </c>
      <c r="U350" s="17">
        <v>999.99</v>
      </c>
      <c r="V350" s="17">
        <v>999.99</v>
      </c>
      <c r="W350" s="17">
        <v>999.99</v>
      </c>
      <c r="X350" s="17">
        <v>999.99</v>
      </c>
      <c r="Y350" s="17">
        <v>999.99</v>
      </c>
      <c r="Z350" s="24">
        <v>999.99</v>
      </c>
      <c r="AA350" s="24">
        <v>999.99</v>
      </c>
      <c r="AB350" s="16">
        <v>999.99</v>
      </c>
      <c r="AC350" s="22">
        <v>999.99</v>
      </c>
      <c r="AD350" s="22">
        <v>999.99</v>
      </c>
    </row>
    <row r="351" spans="1:30" hidden="1" x14ac:dyDescent="0.2">
      <c r="A351" s="9">
        <v>41225</v>
      </c>
      <c r="B351" s="10" t="s">
        <v>946</v>
      </c>
      <c r="C351" s="11" t="s">
        <v>947</v>
      </c>
      <c r="D351" s="11" t="s">
        <v>948</v>
      </c>
      <c r="E351" s="10" t="s">
        <v>55</v>
      </c>
      <c r="F351" s="10" t="s">
        <v>68</v>
      </c>
      <c r="G351" s="10" t="s">
        <v>39</v>
      </c>
      <c r="H351" s="10" t="s">
        <v>47</v>
      </c>
      <c r="I351" s="10" t="s">
        <v>832</v>
      </c>
      <c r="J351" s="10" t="s">
        <v>42</v>
      </c>
      <c r="K351" s="18">
        <v>999.99</v>
      </c>
      <c r="L351" s="18">
        <v>999.99</v>
      </c>
      <c r="M351" s="18">
        <v>999.99</v>
      </c>
      <c r="N351" s="18">
        <v>999.99</v>
      </c>
      <c r="O351" s="18">
        <v>999.99</v>
      </c>
      <c r="P351" s="18">
        <v>999.99</v>
      </c>
      <c r="Q351" s="17">
        <v>999.99</v>
      </c>
      <c r="R351" s="17">
        <v>999.99</v>
      </c>
      <c r="S351" s="17">
        <v>999.99</v>
      </c>
      <c r="T351" s="17">
        <v>999.99</v>
      </c>
      <c r="U351" s="17">
        <v>999.99</v>
      </c>
      <c r="V351" s="17">
        <v>999.99</v>
      </c>
      <c r="W351" s="17">
        <v>999.99</v>
      </c>
      <c r="X351" s="17">
        <v>999.99</v>
      </c>
      <c r="Y351" s="17">
        <v>999.99</v>
      </c>
      <c r="Z351" s="24">
        <v>999.99</v>
      </c>
      <c r="AA351" s="24">
        <v>999.99</v>
      </c>
      <c r="AB351" s="16">
        <v>999.99</v>
      </c>
      <c r="AC351" s="22">
        <v>999.99</v>
      </c>
      <c r="AD351" s="22">
        <v>999.99</v>
      </c>
    </row>
    <row r="352" spans="1:30" hidden="1" x14ac:dyDescent="0.2">
      <c r="A352" s="9">
        <v>41213</v>
      </c>
      <c r="B352" s="10" t="s">
        <v>949</v>
      </c>
      <c r="C352" s="11" t="s">
        <v>950</v>
      </c>
      <c r="D352" s="11" t="s">
        <v>951</v>
      </c>
      <c r="E352" s="10" t="s">
        <v>37</v>
      </c>
      <c r="F352" s="10" t="s">
        <v>94</v>
      </c>
      <c r="G352" s="10" t="s">
        <v>39</v>
      </c>
      <c r="H352" s="10" t="s">
        <v>47</v>
      </c>
      <c r="I352" s="10" t="s">
        <v>832</v>
      </c>
      <c r="J352" s="10" t="s">
        <v>42</v>
      </c>
      <c r="K352" s="18">
        <v>999.99</v>
      </c>
      <c r="L352" s="18">
        <v>999.99</v>
      </c>
      <c r="M352" s="18">
        <v>999.99</v>
      </c>
      <c r="N352" s="18">
        <v>999.99</v>
      </c>
      <c r="O352" s="18">
        <v>999.99</v>
      </c>
      <c r="P352" s="18">
        <v>999.99</v>
      </c>
      <c r="Q352" s="17">
        <v>999.99</v>
      </c>
      <c r="R352" s="17">
        <v>999.99</v>
      </c>
      <c r="S352" s="17">
        <v>999.99</v>
      </c>
      <c r="T352" s="17">
        <v>999.99</v>
      </c>
      <c r="U352" s="17">
        <v>999.99</v>
      </c>
      <c r="V352" s="17">
        <v>999.99</v>
      </c>
      <c r="W352" s="17">
        <v>999.99</v>
      </c>
      <c r="X352" s="17">
        <v>999.99</v>
      </c>
      <c r="Y352" s="17">
        <v>999.99</v>
      </c>
      <c r="Z352" s="24">
        <v>999.99</v>
      </c>
      <c r="AA352" s="24">
        <v>999.99</v>
      </c>
      <c r="AB352" s="16">
        <v>999.99</v>
      </c>
      <c r="AC352" s="22">
        <v>999.99</v>
      </c>
      <c r="AD352" s="22">
        <v>999.99</v>
      </c>
    </row>
    <row r="353" spans="1:30" hidden="1" x14ac:dyDescent="0.2">
      <c r="A353" s="9">
        <v>41213</v>
      </c>
      <c r="B353" s="10" t="s">
        <v>952</v>
      </c>
      <c r="C353" s="11" t="s">
        <v>252</v>
      </c>
      <c r="D353" s="11" t="s">
        <v>951</v>
      </c>
      <c r="E353" s="10" t="s">
        <v>55</v>
      </c>
      <c r="F353" s="10" t="s">
        <v>94</v>
      </c>
      <c r="G353" s="10" t="s">
        <v>39</v>
      </c>
      <c r="H353" s="10" t="s">
        <v>47</v>
      </c>
      <c r="I353" s="10" t="s">
        <v>832</v>
      </c>
      <c r="J353" s="10" t="s">
        <v>42</v>
      </c>
      <c r="K353" s="18">
        <v>999.99</v>
      </c>
      <c r="L353" s="18">
        <v>999.99</v>
      </c>
      <c r="M353" s="18">
        <v>999.99</v>
      </c>
      <c r="N353" s="18">
        <v>999.99</v>
      </c>
      <c r="O353" s="18">
        <v>999.99</v>
      </c>
      <c r="P353" s="18">
        <v>999.99</v>
      </c>
      <c r="Q353" s="17">
        <v>999.99</v>
      </c>
      <c r="R353" s="17">
        <v>999.99</v>
      </c>
      <c r="S353" s="17">
        <v>999.99</v>
      </c>
      <c r="T353" s="17">
        <v>999.99</v>
      </c>
      <c r="U353" s="17">
        <v>999.99</v>
      </c>
      <c r="V353" s="17">
        <v>999.99</v>
      </c>
      <c r="W353" s="17">
        <v>999.99</v>
      </c>
      <c r="X353" s="17">
        <v>999.99</v>
      </c>
      <c r="Y353" s="17">
        <v>999.99</v>
      </c>
      <c r="Z353" s="24">
        <v>999.99</v>
      </c>
      <c r="AA353" s="24">
        <v>999.99</v>
      </c>
      <c r="AB353" s="16">
        <v>999.99</v>
      </c>
      <c r="AC353" s="22">
        <v>999.99</v>
      </c>
      <c r="AD353" s="22">
        <v>999.99</v>
      </c>
    </row>
    <row r="354" spans="1:30" hidden="1" x14ac:dyDescent="0.2">
      <c r="A354" s="9">
        <v>41270</v>
      </c>
      <c r="B354" s="10" t="s">
        <v>953</v>
      </c>
      <c r="C354" s="11" t="s">
        <v>100</v>
      </c>
      <c r="D354" s="11" t="s">
        <v>954</v>
      </c>
      <c r="E354" s="10" t="s">
        <v>55</v>
      </c>
      <c r="F354" s="10" t="s">
        <v>225</v>
      </c>
      <c r="G354" s="10" t="s">
        <v>39</v>
      </c>
      <c r="H354" s="10" t="s">
        <v>47</v>
      </c>
      <c r="I354" s="10" t="s">
        <v>832</v>
      </c>
      <c r="J354" s="10" t="s">
        <v>42</v>
      </c>
      <c r="K354" s="18">
        <v>999.99</v>
      </c>
      <c r="L354" s="18">
        <v>999.99</v>
      </c>
      <c r="M354" s="18">
        <v>999.99</v>
      </c>
      <c r="N354" s="18">
        <v>999.99</v>
      </c>
      <c r="O354" s="18">
        <v>999.99</v>
      </c>
      <c r="P354" s="18">
        <v>999.99</v>
      </c>
      <c r="Q354" s="17">
        <v>999.99</v>
      </c>
      <c r="R354" s="17">
        <v>999.99</v>
      </c>
      <c r="S354" s="17">
        <v>999.99</v>
      </c>
      <c r="T354" s="17">
        <v>999.99</v>
      </c>
      <c r="U354" s="17">
        <v>999.99</v>
      </c>
      <c r="V354" s="17">
        <v>999.99</v>
      </c>
      <c r="W354" s="17">
        <v>999.99</v>
      </c>
      <c r="X354" s="17">
        <v>999.99</v>
      </c>
      <c r="Y354" s="17">
        <v>999.99</v>
      </c>
      <c r="Z354" s="24">
        <v>999.99</v>
      </c>
      <c r="AA354" s="24">
        <v>999.99</v>
      </c>
      <c r="AB354" s="16">
        <v>999.99</v>
      </c>
      <c r="AC354" s="22">
        <v>999.99</v>
      </c>
      <c r="AD354" s="22">
        <v>999.99</v>
      </c>
    </row>
    <row r="355" spans="1:30" hidden="1" x14ac:dyDescent="0.2">
      <c r="A355" s="9">
        <v>40750</v>
      </c>
      <c r="B355" s="10" t="s">
        <v>955</v>
      </c>
      <c r="C355" s="11" t="s">
        <v>455</v>
      </c>
      <c r="D355" s="11" t="s">
        <v>956</v>
      </c>
      <c r="E355" s="10" t="s">
        <v>37</v>
      </c>
      <c r="F355" s="10" t="s">
        <v>75</v>
      </c>
      <c r="G355" s="10" t="s">
        <v>39</v>
      </c>
      <c r="H355" s="10" t="s">
        <v>40</v>
      </c>
      <c r="I355" s="10" t="s">
        <v>832</v>
      </c>
      <c r="J355" s="10" t="s">
        <v>48</v>
      </c>
      <c r="K355" s="18">
        <v>999.99</v>
      </c>
      <c r="L355" s="18">
        <v>999.99</v>
      </c>
      <c r="M355" s="18">
        <v>999.99</v>
      </c>
      <c r="N355" s="18">
        <v>999.99</v>
      </c>
      <c r="O355" s="18">
        <v>999.99</v>
      </c>
      <c r="P355" s="18">
        <v>999.99</v>
      </c>
      <c r="Q355" s="17">
        <v>999.99</v>
      </c>
      <c r="R355" s="17">
        <v>999.99</v>
      </c>
      <c r="S355" s="17">
        <v>999.99</v>
      </c>
      <c r="T355" s="17">
        <v>999.99</v>
      </c>
      <c r="U355" s="17">
        <v>999.99</v>
      </c>
      <c r="V355" s="17">
        <v>999.99</v>
      </c>
      <c r="W355" s="17">
        <v>999.99</v>
      </c>
      <c r="X355" s="17">
        <v>999.99</v>
      </c>
      <c r="Y355" s="17">
        <v>999.99</v>
      </c>
      <c r="Z355" s="24">
        <v>999.99</v>
      </c>
      <c r="AA355" s="24">
        <v>999.99</v>
      </c>
      <c r="AB355" s="16">
        <v>999.99</v>
      </c>
      <c r="AC355" s="22">
        <v>999.99</v>
      </c>
      <c r="AD355" s="22">
        <v>999.99</v>
      </c>
    </row>
    <row r="356" spans="1:30" hidden="1" x14ac:dyDescent="0.2">
      <c r="A356" s="9">
        <v>40870</v>
      </c>
      <c r="B356" s="10" t="s">
        <v>957</v>
      </c>
      <c r="C356" s="11" t="s">
        <v>100</v>
      </c>
      <c r="D356" s="11" t="s">
        <v>958</v>
      </c>
      <c r="E356" s="10" t="s">
        <v>55</v>
      </c>
      <c r="F356" s="10" t="s">
        <v>38</v>
      </c>
      <c r="G356" s="10" t="s">
        <v>39</v>
      </c>
      <c r="H356" s="10" t="s">
        <v>40</v>
      </c>
      <c r="I356" s="10" t="s">
        <v>832</v>
      </c>
      <c r="J356" s="10" t="s">
        <v>48</v>
      </c>
      <c r="K356" s="18">
        <v>999.99</v>
      </c>
      <c r="L356" s="18">
        <v>999.99</v>
      </c>
      <c r="M356" s="18">
        <v>999.99</v>
      </c>
      <c r="N356" s="18">
        <v>999.99</v>
      </c>
      <c r="O356" s="18">
        <v>999.99</v>
      </c>
      <c r="P356" s="18">
        <v>999.99</v>
      </c>
      <c r="Q356" s="17">
        <v>999.99</v>
      </c>
      <c r="R356" s="17">
        <v>999.99</v>
      </c>
      <c r="S356" s="17">
        <v>999.99</v>
      </c>
      <c r="T356" s="17">
        <v>999.99</v>
      </c>
      <c r="U356" s="17">
        <v>999.99</v>
      </c>
      <c r="V356" s="17">
        <v>999.99</v>
      </c>
      <c r="W356" s="17">
        <v>999.99</v>
      </c>
      <c r="X356" s="17">
        <v>999.99</v>
      </c>
      <c r="Y356" s="17">
        <v>999.99</v>
      </c>
      <c r="Z356" s="24">
        <v>999.99</v>
      </c>
      <c r="AA356" s="24">
        <v>999.99</v>
      </c>
      <c r="AB356" s="16">
        <v>999.99</v>
      </c>
      <c r="AC356" s="22">
        <v>999.99</v>
      </c>
      <c r="AD356" s="22">
        <v>999.99</v>
      </c>
    </row>
    <row r="357" spans="1:30" hidden="1" x14ac:dyDescent="0.2">
      <c r="A357" s="9">
        <v>40391</v>
      </c>
      <c r="B357" s="10" t="s">
        <v>959</v>
      </c>
      <c r="C357" s="11" t="s">
        <v>80</v>
      </c>
      <c r="D357" s="11" t="s">
        <v>960</v>
      </c>
      <c r="E357" s="10" t="s">
        <v>55</v>
      </c>
      <c r="F357" s="10" t="s">
        <v>225</v>
      </c>
      <c r="G357" s="10" t="s">
        <v>39</v>
      </c>
      <c r="H357" s="10" t="s">
        <v>40</v>
      </c>
      <c r="I357" s="10" t="s">
        <v>832</v>
      </c>
      <c r="J357" s="10" t="s">
        <v>42</v>
      </c>
      <c r="K357" s="18">
        <v>999.99</v>
      </c>
      <c r="L357" s="18">
        <v>999.99</v>
      </c>
      <c r="M357" s="18">
        <v>999.99</v>
      </c>
      <c r="N357" s="18">
        <v>999.99</v>
      </c>
      <c r="O357" s="18">
        <v>999.99</v>
      </c>
      <c r="P357" s="18">
        <v>999.99</v>
      </c>
      <c r="Q357" s="17">
        <v>999.99</v>
      </c>
      <c r="R357" s="17">
        <v>999.99</v>
      </c>
      <c r="S357" s="17">
        <v>999.99</v>
      </c>
      <c r="T357" s="17">
        <v>999.99</v>
      </c>
      <c r="U357" s="17">
        <v>999.99</v>
      </c>
      <c r="V357" s="17">
        <v>999.99</v>
      </c>
      <c r="W357" s="17">
        <v>999.99</v>
      </c>
      <c r="X357" s="17">
        <v>999.99</v>
      </c>
      <c r="Y357" s="17">
        <v>999.99</v>
      </c>
      <c r="Z357" s="24">
        <v>999.99</v>
      </c>
      <c r="AA357" s="24">
        <v>999.99</v>
      </c>
      <c r="AB357" s="16">
        <v>999.99</v>
      </c>
      <c r="AC357" s="22">
        <v>999.99</v>
      </c>
      <c r="AD357" s="22">
        <v>999.99</v>
      </c>
    </row>
    <row r="358" spans="1:30" hidden="1" x14ac:dyDescent="0.2">
      <c r="A358" s="9">
        <v>40179</v>
      </c>
      <c r="B358" s="10" t="s">
        <v>961</v>
      </c>
      <c r="C358" s="11" t="s">
        <v>289</v>
      </c>
      <c r="D358" s="11" t="s">
        <v>962</v>
      </c>
      <c r="E358" s="10" t="s">
        <v>55</v>
      </c>
      <c r="F358" s="10" t="s">
        <v>225</v>
      </c>
      <c r="G358" s="10" t="s">
        <v>39</v>
      </c>
      <c r="H358" s="10" t="s">
        <v>40</v>
      </c>
      <c r="I358" s="10" t="s">
        <v>832</v>
      </c>
      <c r="J358" s="10" t="s">
        <v>42</v>
      </c>
      <c r="K358" s="18">
        <v>999.99</v>
      </c>
      <c r="L358" s="18">
        <v>999.99</v>
      </c>
      <c r="M358" s="18">
        <v>999.99</v>
      </c>
      <c r="N358" s="18">
        <v>999.99</v>
      </c>
      <c r="O358" s="18">
        <v>999.99</v>
      </c>
      <c r="P358" s="18">
        <v>999.99</v>
      </c>
      <c r="Q358" s="17">
        <v>999.99</v>
      </c>
      <c r="R358" s="17">
        <v>999.99</v>
      </c>
      <c r="S358" s="17">
        <v>999.99</v>
      </c>
      <c r="T358" s="17">
        <v>999.99</v>
      </c>
      <c r="U358" s="17">
        <v>999.99</v>
      </c>
      <c r="V358" s="17">
        <v>999.99</v>
      </c>
      <c r="W358" s="17">
        <v>999.99</v>
      </c>
      <c r="X358" s="17">
        <v>999.99</v>
      </c>
      <c r="Y358" s="17">
        <v>999.99</v>
      </c>
      <c r="Z358" s="24">
        <v>999.99</v>
      </c>
      <c r="AA358" s="24">
        <v>999.99</v>
      </c>
      <c r="AB358" s="16">
        <v>999.99</v>
      </c>
      <c r="AC358" s="22">
        <v>999.99</v>
      </c>
      <c r="AD358" s="22">
        <v>999.99</v>
      </c>
    </row>
    <row r="359" spans="1:30" hidden="1" x14ac:dyDescent="0.2">
      <c r="A359" s="9">
        <v>40544</v>
      </c>
      <c r="B359" s="10" t="s">
        <v>963</v>
      </c>
      <c r="C359" s="11" t="s">
        <v>964</v>
      </c>
      <c r="D359" s="11" t="s">
        <v>965</v>
      </c>
      <c r="E359" s="10" t="s">
        <v>37</v>
      </c>
      <c r="F359" s="10" t="s">
        <v>225</v>
      </c>
      <c r="G359" s="10" t="s">
        <v>39</v>
      </c>
      <c r="H359" s="10" t="s">
        <v>40</v>
      </c>
      <c r="I359" s="10" t="s">
        <v>832</v>
      </c>
      <c r="J359" s="10" t="s">
        <v>48</v>
      </c>
      <c r="K359" s="18">
        <v>999.99</v>
      </c>
      <c r="L359" s="18">
        <v>999.99</v>
      </c>
      <c r="M359" s="18">
        <v>999.99</v>
      </c>
      <c r="N359" s="18">
        <v>999.99</v>
      </c>
      <c r="O359" s="18">
        <v>999.99</v>
      </c>
      <c r="P359" s="18">
        <v>999.99</v>
      </c>
      <c r="Q359" s="17">
        <v>999.99</v>
      </c>
      <c r="R359" s="17">
        <v>999.99</v>
      </c>
      <c r="S359" s="17">
        <v>999.99</v>
      </c>
      <c r="T359" s="17">
        <v>999.99</v>
      </c>
      <c r="U359" s="17">
        <v>999.99</v>
      </c>
      <c r="V359" s="17">
        <v>999.99</v>
      </c>
      <c r="W359" s="17">
        <v>999.99</v>
      </c>
      <c r="X359" s="17">
        <v>999.99</v>
      </c>
      <c r="Y359" s="17">
        <v>999.99</v>
      </c>
      <c r="Z359" s="24">
        <v>999.99</v>
      </c>
      <c r="AA359" s="24">
        <v>999.99</v>
      </c>
      <c r="AB359" s="16">
        <v>999.99</v>
      </c>
      <c r="AC359" s="22">
        <v>999.99</v>
      </c>
      <c r="AD359" s="22">
        <v>999.99</v>
      </c>
    </row>
    <row r="360" spans="1:30" hidden="1" x14ac:dyDescent="0.2">
      <c r="A360" s="9">
        <v>40323</v>
      </c>
      <c r="B360" s="10" t="s">
        <v>966</v>
      </c>
      <c r="C360" s="11" t="s">
        <v>967</v>
      </c>
      <c r="D360" s="11" t="s">
        <v>968</v>
      </c>
      <c r="E360" s="10" t="s">
        <v>55</v>
      </c>
      <c r="F360" s="10" t="s">
        <v>38</v>
      </c>
      <c r="G360" s="10" t="s">
        <v>39</v>
      </c>
      <c r="H360" s="10" t="s">
        <v>40</v>
      </c>
      <c r="I360" s="10" t="s">
        <v>832</v>
      </c>
      <c r="J360" s="10" t="s">
        <v>42</v>
      </c>
      <c r="K360" s="18">
        <v>999.99</v>
      </c>
      <c r="L360" s="18">
        <v>999.99</v>
      </c>
      <c r="M360" s="18">
        <v>999.99</v>
      </c>
      <c r="N360" s="18">
        <v>999.99</v>
      </c>
      <c r="O360" s="18">
        <v>999.99</v>
      </c>
      <c r="P360" s="18">
        <v>999.99</v>
      </c>
      <c r="Q360" s="17">
        <v>999.99</v>
      </c>
      <c r="R360" s="17">
        <v>999.99</v>
      </c>
      <c r="S360" s="17">
        <v>999.99</v>
      </c>
      <c r="T360" s="17">
        <v>999.99</v>
      </c>
      <c r="U360" s="17">
        <v>999.99</v>
      </c>
      <c r="V360" s="17">
        <v>999.99</v>
      </c>
      <c r="W360" s="17">
        <v>999.99</v>
      </c>
      <c r="X360" s="17">
        <v>999.99</v>
      </c>
      <c r="Y360" s="17">
        <v>999.99</v>
      </c>
      <c r="Z360" s="24">
        <v>999.99</v>
      </c>
      <c r="AA360" s="24">
        <v>999.99</v>
      </c>
      <c r="AB360" s="16">
        <v>999.99</v>
      </c>
      <c r="AC360" s="22">
        <v>999.99</v>
      </c>
      <c r="AD360" s="22">
        <v>999.99</v>
      </c>
    </row>
    <row r="361" spans="1:30" hidden="1" x14ac:dyDescent="0.2">
      <c r="A361" s="9">
        <v>41240</v>
      </c>
      <c r="B361" s="10" t="s">
        <v>969</v>
      </c>
      <c r="C361" s="11" t="s">
        <v>970</v>
      </c>
      <c r="D361" s="11" t="s">
        <v>968</v>
      </c>
      <c r="E361" s="10" t="s">
        <v>37</v>
      </c>
      <c r="F361" s="10" t="s">
        <v>38</v>
      </c>
      <c r="G361" s="10" t="s">
        <v>39</v>
      </c>
      <c r="H361" s="10" t="s">
        <v>47</v>
      </c>
      <c r="I361" s="10" t="s">
        <v>832</v>
      </c>
      <c r="J361" s="10" t="s">
        <v>42</v>
      </c>
      <c r="K361" s="18">
        <v>999.99</v>
      </c>
      <c r="L361" s="18">
        <v>999.99</v>
      </c>
      <c r="M361" s="18">
        <v>999.99</v>
      </c>
      <c r="N361" s="18">
        <v>999.99</v>
      </c>
      <c r="O361" s="18">
        <v>999.99</v>
      </c>
      <c r="P361" s="18">
        <v>999.99</v>
      </c>
      <c r="Q361" s="17">
        <v>999.99</v>
      </c>
      <c r="R361" s="17">
        <v>999.99</v>
      </c>
      <c r="S361" s="17">
        <v>999.99</v>
      </c>
      <c r="T361" s="17">
        <v>999.99</v>
      </c>
      <c r="U361" s="17">
        <v>999.99</v>
      </c>
      <c r="V361" s="17">
        <v>999.99</v>
      </c>
      <c r="W361" s="17">
        <v>999.99</v>
      </c>
      <c r="X361" s="17">
        <v>999.99</v>
      </c>
      <c r="Y361" s="17">
        <v>999.99</v>
      </c>
      <c r="Z361" s="24">
        <v>999.99</v>
      </c>
      <c r="AA361" s="24">
        <v>999.99</v>
      </c>
      <c r="AB361" s="16">
        <v>999.99</v>
      </c>
      <c r="AC361" s="22">
        <v>999.99</v>
      </c>
      <c r="AD361" s="22">
        <v>999.99</v>
      </c>
    </row>
    <row r="362" spans="1:30" hidden="1" x14ac:dyDescent="0.2">
      <c r="A362" s="9">
        <v>40820</v>
      </c>
      <c r="B362" s="10" t="s">
        <v>971</v>
      </c>
      <c r="C362" s="11" t="s">
        <v>972</v>
      </c>
      <c r="D362" s="11" t="s">
        <v>973</v>
      </c>
      <c r="E362" s="10" t="s">
        <v>37</v>
      </c>
      <c r="F362" s="10" t="s">
        <v>46</v>
      </c>
      <c r="G362" s="10" t="s">
        <v>39</v>
      </c>
      <c r="H362" s="10" t="s">
        <v>40</v>
      </c>
      <c r="I362" s="10" t="s">
        <v>832</v>
      </c>
      <c r="J362" s="10" t="s">
        <v>48</v>
      </c>
      <c r="K362" s="18">
        <v>999.99</v>
      </c>
      <c r="L362" s="18">
        <v>999.99</v>
      </c>
      <c r="M362" s="18">
        <v>999.99</v>
      </c>
      <c r="N362" s="18">
        <v>999.99</v>
      </c>
      <c r="O362" s="18">
        <v>999.99</v>
      </c>
      <c r="P362" s="18">
        <v>999.99</v>
      </c>
      <c r="Q362" s="17">
        <v>999.99</v>
      </c>
      <c r="R362" s="17">
        <v>999.99</v>
      </c>
      <c r="S362" s="17">
        <v>999.99</v>
      </c>
      <c r="T362" s="17">
        <v>999.99</v>
      </c>
      <c r="U362" s="17">
        <v>999.99</v>
      </c>
      <c r="V362" s="17">
        <v>999.99</v>
      </c>
      <c r="W362" s="17">
        <v>999.99</v>
      </c>
      <c r="X362" s="17">
        <v>999.99</v>
      </c>
      <c r="Y362" s="17">
        <v>999.99</v>
      </c>
      <c r="Z362" s="24">
        <v>999.99</v>
      </c>
      <c r="AA362" s="24">
        <v>999.99</v>
      </c>
      <c r="AB362" s="16">
        <v>999.99</v>
      </c>
      <c r="AC362" s="22">
        <v>999.99</v>
      </c>
      <c r="AD362" s="22">
        <v>999.99</v>
      </c>
    </row>
    <row r="363" spans="1:30" hidden="1" x14ac:dyDescent="0.2">
      <c r="A363" s="9">
        <v>41130</v>
      </c>
      <c r="B363" s="10" t="s">
        <v>974</v>
      </c>
      <c r="C363" s="11" t="s">
        <v>975</v>
      </c>
      <c r="D363" s="11" t="s">
        <v>976</v>
      </c>
      <c r="E363" s="10" t="s">
        <v>55</v>
      </c>
      <c r="F363" s="10" t="s">
        <v>225</v>
      </c>
      <c r="G363" s="10" t="s">
        <v>39</v>
      </c>
      <c r="H363" s="10" t="s">
        <v>47</v>
      </c>
      <c r="I363" s="10" t="s">
        <v>832</v>
      </c>
      <c r="J363" s="10" t="s">
        <v>42</v>
      </c>
      <c r="K363" s="18">
        <v>999.99</v>
      </c>
      <c r="L363" s="18">
        <v>999.99</v>
      </c>
      <c r="M363" s="18">
        <v>999.99</v>
      </c>
      <c r="N363" s="18">
        <v>999.99</v>
      </c>
      <c r="O363" s="18">
        <v>999.99</v>
      </c>
      <c r="P363" s="18">
        <v>999.99</v>
      </c>
      <c r="Q363" s="17">
        <v>999.99</v>
      </c>
      <c r="R363" s="17">
        <v>999.99</v>
      </c>
      <c r="S363" s="17">
        <v>999.99</v>
      </c>
      <c r="T363" s="17">
        <v>999.99</v>
      </c>
      <c r="U363" s="17">
        <v>999.99</v>
      </c>
      <c r="V363" s="17">
        <v>999.99</v>
      </c>
      <c r="W363" s="17">
        <v>999.99</v>
      </c>
      <c r="X363" s="17">
        <v>999.99</v>
      </c>
      <c r="Y363" s="17">
        <v>999.99</v>
      </c>
      <c r="Z363" s="24">
        <v>999.99</v>
      </c>
      <c r="AA363" s="24">
        <v>999.99</v>
      </c>
      <c r="AB363" s="16">
        <v>999.99</v>
      </c>
      <c r="AC363" s="22">
        <v>999.99</v>
      </c>
      <c r="AD363" s="22">
        <v>999.99</v>
      </c>
    </row>
    <row r="364" spans="1:30" hidden="1" x14ac:dyDescent="0.2">
      <c r="A364" s="9">
        <v>40487</v>
      </c>
      <c r="B364" s="10" t="s">
        <v>977</v>
      </c>
      <c r="C364" s="11" t="s">
        <v>978</v>
      </c>
      <c r="D364" s="11" t="s">
        <v>976</v>
      </c>
      <c r="E364" s="10" t="s">
        <v>55</v>
      </c>
      <c r="F364" s="10" t="s">
        <v>225</v>
      </c>
      <c r="G364" s="10" t="s">
        <v>39</v>
      </c>
      <c r="H364" s="10" t="s">
        <v>40</v>
      </c>
      <c r="I364" s="10" t="s">
        <v>832</v>
      </c>
      <c r="J364" s="10" t="s">
        <v>42</v>
      </c>
      <c r="K364" s="18">
        <v>999.99</v>
      </c>
      <c r="L364" s="18">
        <v>999.99</v>
      </c>
      <c r="M364" s="18">
        <v>999.99</v>
      </c>
      <c r="N364" s="18">
        <v>999.99</v>
      </c>
      <c r="O364" s="18">
        <v>999.99</v>
      </c>
      <c r="P364" s="18">
        <v>999.99</v>
      </c>
      <c r="Q364" s="17">
        <v>999.99</v>
      </c>
      <c r="R364" s="17">
        <v>999.99</v>
      </c>
      <c r="S364" s="17">
        <v>999.99</v>
      </c>
      <c r="T364" s="17">
        <v>999.99</v>
      </c>
      <c r="U364" s="17">
        <v>999.99</v>
      </c>
      <c r="V364" s="17">
        <v>999.99</v>
      </c>
      <c r="W364" s="17">
        <v>999.99</v>
      </c>
      <c r="X364" s="17">
        <v>999.99</v>
      </c>
      <c r="Y364" s="17">
        <v>999.99</v>
      </c>
      <c r="Z364" s="24">
        <v>999.99</v>
      </c>
      <c r="AA364" s="24">
        <v>999.99</v>
      </c>
      <c r="AB364" s="16">
        <v>999.99</v>
      </c>
      <c r="AC364" s="22">
        <v>999.99</v>
      </c>
      <c r="AD364" s="22">
        <v>999.99</v>
      </c>
    </row>
    <row r="365" spans="1:30" hidden="1" x14ac:dyDescent="0.2">
      <c r="A365" s="9">
        <v>40624</v>
      </c>
      <c r="B365" s="10" t="s">
        <v>979</v>
      </c>
      <c r="C365" s="11" t="s">
        <v>980</v>
      </c>
      <c r="D365" s="11" t="s">
        <v>981</v>
      </c>
      <c r="E365" s="10" t="s">
        <v>37</v>
      </c>
      <c r="F365" s="10" t="s">
        <v>46</v>
      </c>
      <c r="G365" s="10" t="s">
        <v>39</v>
      </c>
      <c r="H365" s="10" t="s">
        <v>40</v>
      </c>
      <c r="I365" s="10" t="s">
        <v>832</v>
      </c>
      <c r="J365" s="10" t="s">
        <v>48</v>
      </c>
      <c r="K365" s="18">
        <v>999.99</v>
      </c>
      <c r="L365" s="18">
        <v>999.99</v>
      </c>
      <c r="M365" s="18">
        <v>999.99</v>
      </c>
      <c r="N365" s="18">
        <v>999.99</v>
      </c>
      <c r="O365" s="18">
        <v>999.99</v>
      </c>
      <c r="P365" s="18">
        <v>999.99</v>
      </c>
      <c r="Q365" s="17">
        <v>999.99</v>
      </c>
      <c r="R365" s="17">
        <v>999.99</v>
      </c>
      <c r="S365" s="17">
        <v>999.99</v>
      </c>
      <c r="T365" s="17">
        <v>999.99</v>
      </c>
      <c r="U365" s="17">
        <v>999.99</v>
      </c>
      <c r="V365" s="17">
        <v>999.99</v>
      </c>
      <c r="W365" s="17">
        <v>999.99</v>
      </c>
      <c r="X365" s="17">
        <v>999.99</v>
      </c>
      <c r="Y365" s="17">
        <v>999.99</v>
      </c>
      <c r="Z365" s="24">
        <v>999.99</v>
      </c>
      <c r="AA365" s="24">
        <v>999.99</v>
      </c>
      <c r="AB365" s="16">
        <v>999.99</v>
      </c>
      <c r="AC365" s="22">
        <v>999.99</v>
      </c>
      <c r="AD365" s="22">
        <v>999.99</v>
      </c>
    </row>
    <row r="366" spans="1:30" hidden="1" x14ac:dyDescent="0.2">
      <c r="A366" s="9">
        <v>40758</v>
      </c>
      <c r="B366" s="10" t="s">
        <v>982</v>
      </c>
      <c r="C366" s="11" t="s">
        <v>983</v>
      </c>
      <c r="D366" s="11" t="s">
        <v>766</v>
      </c>
      <c r="E366" s="10" t="s">
        <v>55</v>
      </c>
      <c r="F366" s="10" t="s">
        <v>38</v>
      </c>
      <c r="G366" s="10" t="s">
        <v>39</v>
      </c>
      <c r="H366" s="10" t="s">
        <v>40</v>
      </c>
      <c r="I366" s="10" t="s">
        <v>832</v>
      </c>
      <c r="J366" s="10" t="s">
        <v>48</v>
      </c>
      <c r="K366" s="18">
        <v>999.99</v>
      </c>
      <c r="L366" s="18">
        <v>999.99</v>
      </c>
      <c r="M366" s="18">
        <v>999.99</v>
      </c>
      <c r="N366" s="18">
        <v>999.99</v>
      </c>
      <c r="O366" s="18">
        <v>999.99</v>
      </c>
      <c r="P366" s="18">
        <v>999.99</v>
      </c>
      <c r="Q366" s="17">
        <v>999.99</v>
      </c>
      <c r="R366" s="17">
        <v>999.99</v>
      </c>
      <c r="S366" s="17">
        <v>999.99</v>
      </c>
      <c r="T366" s="17">
        <v>999.99</v>
      </c>
      <c r="U366" s="17">
        <v>999.99</v>
      </c>
      <c r="V366" s="17">
        <v>999.99</v>
      </c>
      <c r="W366" s="17">
        <v>999.99</v>
      </c>
      <c r="X366" s="17">
        <v>999.99</v>
      </c>
      <c r="Y366" s="17">
        <v>999.99</v>
      </c>
      <c r="Z366" s="24">
        <v>999.99</v>
      </c>
      <c r="AA366" s="24">
        <v>999.99</v>
      </c>
      <c r="AB366" s="16">
        <v>999.99</v>
      </c>
      <c r="AC366" s="22">
        <v>999.99</v>
      </c>
      <c r="AD366" s="22">
        <v>999.99</v>
      </c>
    </row>
    <row r="367" spans="1:30" hidden="1" x14ac:dyDescent="0.2">
      <c r="A367" s="9">
        <v>40351</v>
      </c>
      <c r="B367" s="10" t="s">
        <v>984</v>
      </c>
      <c r="C367" s="11" t="s">
        <v>985</v>
      </c>
      <c r="D367" s="11" t="s">
        <v>986</v>
      </c>
      <c r="E367" s="10" t="s">
        <v>55</v>
      </c>
      <c r="F367" s="10" t="s">
        <v>68</v>
      </c>
      <c r="G367" s="10" t="s">
        <v>39</v>
      </c>
      <c r="H367" s="10" t="s">
        <v>40</v>
      </c>
      <c r="I367" s="10" t="s">
        <v>832</v>
      </c>
      <c r="J367" s="10" t="s">
        <v>42</v>
      </c>
      <c r="K367" s="18">
        <v>999.99</v>
      </c>
      <c r="L367" s="18">
        <v>999.99</v>
      </c>
      <c r="M367" s="18">
        <v>999.99</v>
      </c>
      <c r="N367" s="18">
        <v>999.99</v>
      </c>
      <c r="O367" s="18">
        <v>999.99</v>
      </c>
      <c r="P367" s="18">
        <v>999.99</v>
      </c>
      <c r="Q367" s="17">
        <v>999.99</v>
      </c>
      <c r="R367" s="17">
        <v>999.99</v>
      </c>
      <c r="S367" s="17">
        <v>999.99</v>
      </c>
      <c r="T367" s="17">
        <v>999.99</v>
      </c>
      <c r="U367" s="17">
        <v>999.99</v>
      </c>
      <c r="V367" s="17">
        <v>999.99</v>
      </c>
      <c r="W367" s="17">
        <v>999.99</v>
      </c>
      <c r="X367" s="17">
        <v>999.99</v>
      </c>
      <c r="Y367" s="17">
        <v>999.99</v>
      </c>
      <c r="Z367" s="24">
        <v>999.99</v>
      </c>
      <c r="AA367" s="24">
        <v>999.99</v>
      </c>
      <c r="AB367" s="16">
        <v>999.99</v>
      </c>
      <c r="AC367" s="22">
        <v>999.99</v>
      </c>
      <c r="AD367" s="22">
        <v>999.99</v>
      </c>
    </row>
  </sheetData>
  <autoFilter ref="A2:J367" xr:uid="{00000000-0009-0000-0000-000000000000}">
    <filterColumn colId="8">
      <filters>
        <filter val="SI"/>
      </filters>
    </filterColumn>
  </autoFilter>
  <mergeCells count="4">
    <mergeCell ref="A1:J1"/>
    <mergeCell ref="K1:P1"/>
    <mergeCell ref="Q1:AA1"/>
    <mergeCell ref="AB1:AD1"/>
  </mergeCells>
  <conditionalFormatting sqref="K3:P367">
    <cfRule type="cellIs" dxfId="6" priority="1" operator="lessThan">
      <formula>999.99</formula>
    </cfRule>
  </conditionalFormatting>
  <conditionalFormatting sqref="Q3:AA367">
    <cfRule type="cellIs" dxfId="5" priority="7" operator="lessThan">
      <formula>999.99</formula>
    </cfRule>
  </conditionalFormatting>
  <conditionalFormatting sqref="AB3:AD367">
    <cfRule type="cellIs" dxfId="4" priority="18" operator="lessThan">
      <formula>999.99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89E0-4ABC-4146-9571-D030682DC29D}">
  <dimension ref="A1:AI367"/>
  <sheetViews>
    <sheetView workbookViewId="0">
      <selection activeCell="AI90" sqref="AI90"/>
    </sheetView>
  </sheetViews>
  <sheetFormatPr baseColWidth="10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22" max="22" width="12.33203125" customWidth="1"/>
  </cols>
  <sheetData>
    <row r="1" spans="1:34" x14ac:dyDescent="0.2">
      <c r="A1" s="76" t="s">
        <v>987</v>
      </c>
      <c r="B1" s="70"/>
      <c r="C1" s="70"/>
      <c r="D1" s="70"/>
      <c r="E1" s="70"/>
      <c r="F1" s="70"/>
      <c r="G1" s="70"/>
      <c r="H1" s="70"/>
      <c r="I1" s="70"/>
      <c r="J1" s="77"/>
      <c r="K1" s="78" t="s">
        <v>988</v>
      </c>
      <c r="L1" s="72"/>
      <c r="M1" s="72"/>
      <c r="N1" s="72"/>
      <c r="O1" s="72"/>
      <c r="P1" s="72"/>
      <c r="Q1" s="72"/>
      <c r="R1" s="73"/>
      <c r="S1" s="79" t="s">
        <v>989</v>
      </c>
      <c r="T1" s="80"/>
      <c r="U1" s="80"/>
      <c r="V1" s="80"/>
      <c r="W1" s="80"/>
      <c r="X1" s="80"/>
      <c r="Y1" s="80"/>
      <c r="Z1" s="81"/>
      <c r="AA1" s="82" t="s">
        <v>990</v>
      </c>
      <c r="AB1" s="70"/>
      <c r="AC1" s="70"/>
      <c r="AD1" s="70"/>
      <c r="AE1" s="70"/>
      <c r="AF1" s="70"/>
      <c r="AG1" s="70"/>
      <c r="AH1" s="70"/>
    </row>
    <row r="2" spans="1:34" ht="36" customHeight="1" x14ac:dyDescent="0.2">
      <c r="A2" s="1" t="s">
        <v>4</v>
      </c>
      <c r="B2" s="2" t="s">
        <v>5</v>
      </c>
      <c r="C2" s="1" t="s">
        <v>6</v>
      </c>
      <c r="D2" s="1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34" t="s">
        <v>991</v>
      </c>
      <c r="L2" s="34" t="s">
        <v>992</v>
      </c>
      <c r="M2" s="34" t="s">
        <v>1021</v>
      </c>
      <c r="N2" s="34" t="s">
        <v>1022</v>
      </c>
      <c r="O2" s="34" t="s">
        <v>1023</v>
      </c>
      <c r="P2" s="34" t="s">
        <v>1024</v>
      </c>
      <c r="Q2" s="3" t="s">
        <v>1011</v>
      </c>
      <c r="R2" s="35" t="s">
        <v>1021</v>
      </c>
      <c r="S2" s="36" t="s">
        <v>993</v>
      </c>
      <c r="T2" s="36" t="s">
        <v>992</v>
      </c>
      <c r="U2" s="37" t="s">
        <v>1021</v>
      </c>
      <c r="V2" s="38" t="s">
        <v>1022</v>
      </c>
      <c r="W2" s="38" t="s">
        <v>1023</v>
      </c>
      <c r="X2" s="38" t="s">
        <v>1024</v>
      </c>
      <c r="Y2" s="38" t="s">
        <v>1012</v>
      </c>
      <c r="Z2" s="38" t="s">
        <v>1021</v>
      </c>
      <c r="AA2" s="39" t="s">
        <v>994</v>
      </c>
      <c r="AB2" s="39" t="s">
        <v>992</v>
      </c>
      <c r="AC2" s="39" t="s">
        <v>1021</v>
      </c>
      <c r="AD2" s="40" t="s">
        <v>1022</v>
      </c>
      <c r="AE2" s="40" t="s">
        <v>1023</v>
      </c>
      <c r="AF2" s="40" t="s">
        <v>1024</v>
      </c>
      <c r="AG2" s="40" t="s">
        <v>1013</v>
      </c>
      <c r="AH2" s="40" t="s">
        <v>1021</v>
      </c>
    </row>
    <row r="3" spans="1:34" x14ac:dyDescent="0.2">
      <c r="A3" s="41">
        <v>40228</v>
      </c>
      <c r="B3" s="42" t="s">
        <v>34</v>
      </c>
      <c r="C3" s="43" t="s">
        <v>35</v>
      </c>
      <c r="D3" s="43" t="s">
        <v>36</v>
      </c>
      <c r="E3" s="42" t="s">
        <v>37</v>
      </c>
      <c r="F3" s="42" t="s">
        <v>38</v>
      </c>
      <c r="G3" s="42" t="s">
        <v>39</v>
      </c>
      <c r="H3" s="42" t="s">
        <v>40</v>
      </c>
      <c r="I3" s="42" t="s">
        <v>41</v>
      </c>
      <c r="J3" s="42" t="s">
        <v>42</v>
      </c>
      <c r="K3" s="44">
        <v>999.99</v>
      </c>
      <c r="L3" s="44">
        <v>999.99</v>
      </c>
      <c r="M3" s="44"/>
      <c r="N3" s="45">
        <f>MIN([1]Competencias!K3:P3)</f>
        <v>999.99</v>
      </c>
      <c r="O3" s="45">
        <f>IFERROR(SMALL([1]Competencias!K3:P3,2),999.99)</f>
        <v>999.99</v>
      </c>
      <c r="P3" s="45">
        <f t="shared" ref="P3:P66" si="0">N3*1.2</f>
        <v>1199.9880000000001</v>
      </c>
      <c r="Q3" s="44">
        <f t="shared" ref="Q3:Q66" si="1">IF(N3=999.99,K3,IF(O3=999.99,IF(K3&lt;999.99,K3,P3),IF((N3+O3)/2&gt;K3,K3,(N3+O3)/2)))</f>
        <v>999.99</v>
      </c>
      <c r="R3" s="44" t="str">
        <f t="shared" ref="R3:R66" si="2">IF(Q3="999,99","",IF(Q3=A3,"&gt;",IF(Q3=O3,"+","")))</f>
        <v>+</v>
      </c>
      <c r="S3" s="46">
        <v>999.99</v>
      </c>
      <c r="T3" s="46">
        <v>999.99</v>
      </c>
      <c r="U3" s="46"/>
      <c r="V3" s="45">
        <f>MIN([1]Competencias!Q3:AA3)</f>
        <v>999.99</v>
      </c>
      <c r="W3" s="45">
        <f>IFERROR(SMALL([1]Competencias!Q3:AA3,2),999.99)</f>
        <v>999.99</v>
      </c>
      <c r="X3" s="45">
        <f t="shared" ref="X3:X66" si="3">V3*1.2</f>
        <v>1199.9880000000001</v>
      </c>
      <c r="Y3" s="46">
        <f t="shared" ref="Y3:Y66" si="4">IF(V3=999.99,S3,IF(W3=999.99,IF(S3&lt;999.99,S3,X3),IF((V3+W3)/2&gt;S3,S3,(V3+W3)/2)))</f>
        <v>999.99</v>
      </c>
      <c r="Z3" s="46" t="str">
        <f t="shared" ref="Z3:Z66" si="5">IF(Y3="999,99","",IF(Y3=G3,"&gt;",IF(Y3=W3,"+","")))</f>
        <v>+</v>
      </c>
      <c r="AA3" s="47">
        <v>999.99</v>
      </c>
      <c r="AB3" s="47">
        <v>345.52800000000002</v>
      </c>
      <c r="AC3" s="47"/>
      <c r="AD3" s="45">
        <f>MIN([1]Competencias!AB3:AD3)</f>
        <v>287.94</v>
      </c>
      <c r="AE3" s="45">
        <f>IFERROR(SMALL([1]Competencias!AB3:AD3,2),999.99)</f>
        <v>999.99</v>
      </c>
      <c r="AF3" s="45">
        <f t="shared" ref="AF3:AF66" si="6">AD3*1.2</f>
        <v>345.52799999999996</v>
      </c>
      <c r="AG3" s="47">
        <f t="shared" ref="AG3:AG66" si="7">IF(AD3=999.99,AA3,IF(AE3=999.99,IF(AA3&lt;999.99,AA3,AF3),IF((AD3+AE3)/2&gt;AA3,AA3,(AD3+AE3)/2)))</f>
        <v>345.52799999999996</v>
      </c>
      <c r="AH3" s="47" t="str">
        <f t="shared" ref="AH3:AH66" si="8">IF(AG3="999,99","",IF(AG3=R3,"&gt;",IF(AG3=AE3,"+","")))</f>
        <v/>
      </c>
    </row>
    <row r="4" spans="1:34" x14ac:dyDescent="0.2">
      <c r="A4" s="41">
        <v>41446</v>
      </c>
      <c r="B4" s="42" t="s">
        <v>43</v>
      </c>
      <c r="C4" s="43" t="s">
        <v>44</v>
      </c>
      <c r="D4" s="43" t="s">
        <v>45</v>
      </c>
      <c r="E4" s="42" t="s">
        <v>37</v>
      </c>
      <c r="F4" s="42" t="s">
        <v>46</v>
      </c>
      <c r="G4" s="42" t="s">
        <v>39</v>
      </c>
      <c r="H4" s="42" t="s">
        <v>47</v>
      </c>
      <c r="I4" s="42" t="s">
        <v>41</v>
      </c>
      <c r="J4" s="42" t="s">
        <v>48</v>
      </c>
      <c r="K4" s="44">
        <v>999.99</v>
      </c>
      <c r="L4" s="44">
        <v>281.66000000000003</v>
      </c>
      <c r="M4" s="44"/>
      <c r="N4" s="45">
        <f>MIN([1]Competencias!K4:P4)</f>
        <v>243.92</v>
      </c>
      <c r="O4" s="45">
        <f>IFERROR(SMALL([1]Competencias!K4:P4,2),999.99)</f>
        <v>319.39999999999998</v>
      </c>
      <c r="P4" s="45">
        <f t="shared" si="0"/>
        <v>292.70399999999995</v>
      </c>
      <c r="Q4" s="44">
        <f t="shared" si="1"/>
        <v>281.65999999999997</v>
      </c>
      <c r="R4" s="44" t="str">
        <f t="shared" si="2"/>
        <v/>
      </c>
      <c r="S4" s="46">
        <v>999.99</v>
      </c>
      <c r="T4" s="46">
        <v>999.99</v>
      </c>
      <c r="U4" s="46"/>
      <c r="V4" s="45">
        <f>MIN([1]Competencias!Q4:AA4)</f>
        <v>999.99</v>
      </c>
      <c r="W4" s="45">
        <f>IFERROR(SMALL([1]Competencias!Q4:AA4,2),999.99)</f>
        <v>999.99</v>
      </c>
      <c r="X4" s="45">
        <f t="shared" si="3"/>
        <v>1199.9880000000001</v>
      </c>
      <c r="Y4" s="46">
        <f t="shared" si="4"/>
        <v>999.99</v>
      </c>
      <c r="Z4" s="46" t="str">
        <f t="shared" si="5"/>
        <v>+</v>
      </c>
      <c r="AA4" s="47">
        <v>999.99</v>
      </c>
      <c r="AB4" s="47">
        <v>999.99</v>
      </c>
      <c r="AC4" s="47"/>
      <c r="AD4" s="45">
        <f>MIN([1]Competencias!AB4:AD4)</f>
        <v>999.99</v>
      </c>
      <c r="AE4" s="45">
        <f>IFERROR(SMALL([1]Competencias!AB4:AD4,2),999.99)</f>
        <v>999.99</v>
      </c>
      <c r="AF4" s="45">
        <f t="shared" si="6"/>
        <v>1199.9880000000001</v>
      </c>
      <c r="AG4" s="47">
        <f t="shared" si="7"/>
        <v>999.99</v>
      </c>
      <c r="AH4" s="47" t="str">
        <f t="shared" si="8"/>
        <v>+</v>
      </c>
    </row>
    <row r="5" spans="1:34" x14ac:dyDescent="0.2">
      <c r="A5" s="41">
        <v>40915</v>
      </c>
      <c r="B5" s="42" t="s">
        <v>49</v>
      </c>
      <c r="C5" s="43" t="s">
        <v>50</v>
      </c>
      <c r="D5" s="43" t="s">
        <v>51</v>
      </c>
      <c r="E5" s="42" t="s">
        <v>37</v>
      </c>
      <c r="F5" s="42" t="s">
        <v>46</v>
      </c>
      <c r="G5" s="42" t="s">
        <v>39</v>
      </c>
      <c r="H5" s="42" t="s">
        <v>47</v>
      </c>
      <c r="I5" s="42" t="s">
        <v>41</v>
      </c>
      <c r="J5" s="42" t="s">
        <v>42</v>
      </c>
      <c r="K5" s="44">
        <v>999.99</v>
      </c>
      <c r="L5" s="44">
        <v>999.99</v>
      </c>
      <c r="M5" s="44"/>
      <c r="N5" s="45">
        <f>MIN([1]Competencias!K5:P5)</f>
        <v>999.99</v>
      </c>
      <c r="O5" s="45">
        <f>IFERROR(SMALL([1]Competencias!K5:P5,2),999.99)</f>
        <v>999.99</v>
      </c>
      <c r="P5" s="45">
        <f t="shared" si="0"/>
        <v>1199.9880000000001</v>
      </c>
      <c r="Q5" s="44">
        <f t="shared" si="1"/>
        <v>999.99</v>
      </c>
      <c r="R5" s="44" t="str">
        <f t="shared" si="2"/>
        <v>+</v>
      </c>
      <c r="S5" s="46">
        <v>999.99</v>
      </c>
      <c r="T5" s="46">
        <v>999.99</v>
      </c>
      <c r="U5" s="46"/>
      <c r="V5" s="45">
        <f>MIN([1]Competencias!Q5:AA5)</f>
        <v>999.99</v>
      </c>
      <c r="W5" s="45">
        <f>IFERROR(SMALL([1]Competencias!Q5:AA5,2),999.99)</f>
        <v>999.99</v>
      </c>
      <c r="X5" s="45">
        <f t="shared" si="3"/>
        <v>1199.9880000000001</v>
      </c>
      <c r="Y5" s="46">
        <f t="shared" si="4"/>
        <v>999.99</v>
      </c>
      <c r="Z5" s="46" t="str">
        <f t="shared" si="5"/>
        <v>+</v>
      </c>
      <c r="AA5" s="47">
        <v>999.99</v>
      </c>
      <c r="AB5" s="47">
        <v>999.99</v>
      </c>
      <c r="AC5" s="47"/>
      <c r="AD5" s="45">
        <f>MIN([1]Competencias!AB5:AD5)</f>
        <v>999.99</v>
      </c>
      <c r="AE5" s="45">
        <f>IFERROR(SMALL([1]Competencias!AB5:AD5,2),999.99)</f>
        <v>999.99</v>
      </c>
      <c r="AF5" s="45">
        <f t="shared" si="6"/>
        <v>1199.9880000000001</v>
      </c>
      <c r="AG5" s="47">
        <f t="shared" si="7"/>
        <v>999.99</v>
      </c>
      <c r="AH5" s="47" t="str">
        <f t="shared" si="8"/>
        <v>+</v>
      </c>
    </row>
    <row r="6" spans="1:34" x14ac:dyDescent="0.2">
      <c r="A6" s="41">
        <v>40181</v>
      </c>
      <c r="B6" s="42" t="s">
        <v>52</v>
      </c>
      <c r="C6" s="43" t="s">
        <v>53</v>
      </c>
      <c r="D6" s="43" t="s">
        <v>54</v>
      </c>
      <c r="E6" s="42" t="s">
        <v>55</v>
      </c>
      <c r="F6" s="42" t="s">
        <v>56</v>
      </c>
      <c r="G6" s="42" t="s">
        <v>39</v>
      </c>
      <c r="H6" s="42" t="s">
        <v>40</v>
      </c>
      <c r="I6" s="42" t="s">
        <v>41</v>
      </c>
      <c r="J6" s="42" t="s">
        <v>42</v>
      </c>
      <c r="K6" s="44">
        <v>93.44</v>
      </c>
      <c r="L6" s="44">
        <v>93.44</v>
      </c>
      <c r="M6" s="44"/>
      <c r="N6" s="45">
        <f>MIN([1]Competencias!K6:P6)</f>
        <v>999.99</v>
      </c>
      <c r="O6" s="45">
        <f>IFERROR(SMALL([1]Competencias!K6:P6,2),999.99)</f>
        <v>999.99</v>
      </c>
      <c r="P6" s="45">
        <f t="shared" si="0"/>
        <v>1199.9880000000001</v>
      </c>
      <c r="Q6" s="44">
        <f t="shared" si="1"/>
        <v>93.44</v>
      </c>
      <c r="R6" s="44" t="str">
        <f t="shared" si="2"/>
        <v/>
      </c>
      <c r="S6" s="46">
        <v>137.35</v>
      </c>
      <c r="T6" s="46">
        <v>137.35</v>
      </c>
      <c r="U6" s="46"/>
      <c r="V6" s="45">
        <f>MIN([1]Competencias!Q6:AA6)</f>
        <v>999.99</v>
      </c>
      <c r="W6" s="45">
        <f>IFERROR(SMALL([1]Competencias!Q6:AA6,2),999.99)</f>
        <v>999.99</v>
      </c>
      <c r="X6" s="45">
        <f t="shared" si="3"/>
        <v>1199.9880000000001</v>
      </c>
      <c r="Y6" s="46">
        <f t="shared" si="4"/>
        <v>137.35</v>
      </c>
      <c r="Z6" s="46" t="str">
        <f t="shared" si="5"/>
        <v/>
      </c>
      <c r="AA6" s="47">
        <v>216.81</v>
      </c>
      <c r="AB6" s="47">
        <v>216.81</v>
      </c>
      <c r="AC6" s="47"/>
      <c r="AD6" s="45">
        <f>MIN([1]Competencias!AB6:AD6)</f>
        <v>999.99</v>
      </c>
      <c r="AE6" s="45">
        <f>IFERROR(SMALL([1]Competencias!AB6:AD6,2),999.99)</f>
        <v>999.99</v>
      </c>
      <c r="AF6" s="45">
        <f t="shared" si="6"/>
        <v>1199.9880000000001</v>
      </c>
      <c r="AG6" s="47">
        <f t="shared" si="7"/>
        <v>216.81</v>
      </c>
      <c r="AH6" s="47" t="str">
        <f t="shared" si="8"/>
        <v/>
      </c>
    </row>
    <row r="7" spans="1:34" x14ac:dyDescent="0.2">
      <c r="A7" s="41">
        <v>40197</v>
      </c>
      <c r="B7" s="42" t="s">
        <v>57</v>
      </c>
      <c r="C7" s="43" t="s">
        <v>58</v>
      </c>
      <c r="D7" s="43" t="s">
        <v>59</v>
      </c>
      <c r="E7" s="42" t="s">
        <v>55</v>
      </c>
      <c r="F7" s="42" t="s">
        <v>60</v>
      </c>
      <c r="G7" s="42" t="s">
        <v>39</v>
      </c>
      <c r="H7" s="42" t="s">
        <v>40</v>
      </c>
      <c r="I7" s="42" t="s">
        <v>41</v>
      </c>
      <c r="J7" s="42" t="s">
        <v>42</v>
      </c>
      <c r="K7" s="44">
        <v>230.47</v>
      </c>
      <c r="L7" s="44">
        <v>230.47</v>
      </c>
      <c r="M7" s="44"/>
      <c r="N7" s="45">
        <f>MIN([1]Competencias!K7:P7)</f>
        <v>228.74</v>
      </c>
      <c r="O7" s="45">
        <f>IFERROR(SMALL([1]Competencias!K7:P7,2),999.99)</f>
        <v>999.99</v>
      </c>
      <c r="P7" s="45">
        <f t="shared" si="0"/>
        <v>274.488</v>
      </c>
      <c r="Q7" s="44">
        <f t="shared" si="1"/>
        <v>230.47</v>
      </c>
      <c r="R7" s="44" t="str">
        <f t="shared" si="2"/>
        <v/>
      </c>
      <c r="S7" s="46">
        <v>212.52</v>
      </c>
      <c r="T7" s="46">
        <v>209.125</v>
      </c>
      <c r="U7" s="46"/>
      <c r="V7" s="45">
        <f>MIN([1]Competencias!Q7:AA7)</f>
        <v>203.5</v>
      </c>
      <c r="W7" s="45">
        <f>IFERROR(SMALL([1]Competencias!Q7:AA7,2),999.99)</f>
        <v>214.75</v>
      </c>
      <c r="X7" s="45">
        <f t="shared" si="3"/>
        <v>244.2</v>
      </c>
      <c r="Y7" s="46">
        <f t="shared" si="4"/>
        <v>209.125</v>
      </c>
      <c r="Z7" s="46" t="str">
        <f t="shared" si="5"/>
        <v/>
      </c>
      <c r="AA7" s="47">
        <v>208.65</v>
      </c>
      <c r="AB7" s="47">
        <v>208.65</v>
      </c>
      <c r="AC7" s="47"/>
      <c r="AD7" s="45">
        <f>MIN([1]Competencias!AB7:AD7)</f>
        <v>208.81</v>
      </c>
      <c r="AE7" s="45">
        <f>IFERROR(SMALL([1]Competencias!AB7:AD7,2),999.99)</f>
        <v>999.99</v>
      </c>
      <c r="AF7" s="45">
        <f t="shared" si="6"/>
        <v>250.572</v>
      </c>
      <c r="AG7" s="47">
        <f t="shared" si="7"/>
        <v>208.65</v>
      </c>
      <c r="AH7" s="47" t="str">
        <f t="shared" si="8"/>
        <v/>
      </c>
    </row>
    <row r="8" spans="1:34" x14ac:dyDescent="0.2">
      <c r="A8" s="41">
        <v>40195</v>
      </c>
      <c r="B8" s="42" t="s">
        <v>61</v>
      </c>
      <c r="C8" s="43" t="s">
        <v>62</v>
      </c>
      <c r="D8" s="43" t="s">
        <v>63</v>
      </c>
      <c r="E8" s="42" t="s">
        <v>55</v>
      </c>
      <c r="F8" s="42" t="s">
        <v>64</v>
      </c>
      <c r="G8" s="42" t="s">
        <v>39</v>
      </c>
      <c r="H8" s="42" t="s">
        <v>40</v>
      </c>
      <c r="I8" s="42" t="s">
        <v>41</v>
      </c>
      <c r="J8" s="42" t="s">
        <v>42</v>
      </c>
      <c r="K8" s="44">
        <v>156.18</v>
      </c>
      <c r="L8" s="44">
        <v>132.49</v>
      </c>
      <c r="M8" s="44"/>
      <c r="N8" s="45">
        <f>MIN([1]Competencias!K8:P8)</f>
        <v>124.06</v>
      </c>
      <c r="O8" s="45">
        <f>IFERROR(SMALL([1]Competencias!K8:P8,2),999.99)</f>
        <v>140.91999999999999</v>
      </c>
      <c r="P8" s="45">
        <f t="shared" si="0"/>
        <v>148.87199999999999</v>
      </c>
      <c r="Q8" s="44">
        <f t="shared" si="1"/>
        <v>132.49</v>
      </c>
      <c r="R8" s="44" t="str">
        <f t="shared" si="2"/>
        <v/>
      </c>
      <c r="S8" s="46">
        <v>154.47</v>
      </c>
      <c r="T8" s="46">
        <v>154.47</v>
      </c>
      <c r="U8" s="46"/>
      <c r="V8" s="45">
        <f>MIN([1]Competencias!Q8:AA8)</f>
        <v>165.93</v>
      </c>
      <c r="W8" s="45">
        <f>IFERROR(SMALL([1]Competencias!Q8:AA8,2),999.99)</f>
        <v>207.47</v>
      </c>
      <c r="X8" s="45">
        <f t="shared" si="3"/>
        <v>199.11600000000001</v>
      </c>
      <c r="Y8" s="46">
        <f t="shared" si="4"/>
        <v>154.47</v>
      </c>
      <c r="Z8" s="46" t="str">
        <f t="shared" si="5"/>
        <v/>
      </c>
      <c r="AA8" s="47">
        <v>111.16</v>
      </c>
      <c r="AB8" s="47">
        <v>111.16</v>
      </c>
      <c r="AC8" s="47"/>
      <c r="AD8" s="45">
        <f>MIN([1]Competencias!AB8:AD8)</f>
        <v>999.99</v>
      </c>
      <c r="AE8" s="45">
        <f>IFERROR(SMALL([1]Competencias!AB8:AD8,2),999.99)</f>
        <v>999.99</v>
      </c>
      <c r="AF8" s="45">
        <f t="shared" si="6"/>
        <v>1199.9880000000001</v>
      </c>
      <c r="AG8" s="47">
        <f t="shared" si="7"/>
        <v>111.16</v>
      </c>
      <c r="AH8" s="47" t="str">
        <f t="shared" si="8"/>
        <v/>
      </c>
    </row>
    <row r="9" spans="1:34" x14ac:dyDescent="0.2">
      <c r="A9" s="41">
        <v>40198</v>
      </c>
      <c r="B9" s="42" t="s">
        <v>65</v>
      </c>
      <c r="C9" s="43" t="s">
        <v>66</v>
      </c>
      <c r="D9" s="43" t="s">
        <v>67</v>
      </c>
      <c r="E9" s="42" t="s">
        <v>55</v>
      </c>
      <c r="F9" s="42" t="s">
        <v>68</v>
      </c>
      <c r="G9" s="42" t="s">
        <v>39</v>
      </c>
      <c r="H9" s="42" t="s">
        <v>40</v>
      </c>
      <c r="I9" s="42" t="s">
        <v>41</v>
      </c>
      <c r="J9" s="42" t="s">
        <v>42</v>
      </c>
      <c r="K9" s="44">
        <v>999.99</v>
      </c>
      <c r="L9" s="44">
        <v>999.99</v>
      </c>
      <c r="M9" s="44"/>
      <c r="N9" s="45">
        <f>MIN([1]Competencias!K9:P9)</f>
        <v>999.99</v>
      </c>
      <c r="O9" s="45">
        <f>IFERROR(SMALL([1]Competencias!K9:P9,2),999.99)</f>
        <v>999.99</v>
      </c>
      <c r="P9" s="45">
        <f t="shared" si="0"/>
        <v>1199.9880000000001</v>
      </c>
      <c r="Q9" s="44">
        <f t="shared" si="1"/>
        <v>999.99</v>
      </c>
      <c r="R9" s="44" t="str">
        <f t="shared" si="2"/>
        <v>+</v>
      </c>
      <c r="S9" s="46">
        <v>999.99</v>
      </c>
      <c r="T9" s="46">
        <v>999.99</v>
      </c>
      <c r="U9" s="46"/>
      <c r="V9" s="45">
        <f>MIN([1]Competencias!Q9:AA9)</f>
        <v>999.99</v>
      </c>
      <c r="W9" s="45">
        <f>IFERROR(SMALL([1]Competencias!Q9:AA9,2),999.99)</f>
        <v>999.99</v>
      </c>
      <c r="X9" s="45">
        <f t="shared" si="3"/>
        <v>1199.9880000000001</v>
      </c>
      <c r="Y9" s="46">
        <f t="shared" si="4"/>
        <v>999.99</v>
      </c>
      <c r="Z9" s="46" t="str">
        <f t="shared" si="5"/>
        <v>+</v>
      </c>
      <c r="AA9" s="47">
        <v>999.99</v>
      </c>
      <c r="AB9" s="47">
        <v>999.99</v>
      </c>
      <c r="AC9" s="47"/>
      <c r="AD9" s="45">
        <f>MIN([1]Competencias!AB9:AD9)</f>
        <v>999.99</v>
      </c>
      <c r="AE9" s="45">
        <f>IFERROR(SMALL([1]Competencias!AB9:AD9,2),999.99)</f>
        <v>999.99</v>
      </c>
      <c r="AF9" s="45">
        <f t="shared" si="6"/>
        <v>1199.9880000000001</v>
      </c>
      <c r="AG9" s="47">
        <f t="shared" si="7"/>
        <v>999.99</v>
      </c>
      <c r="AH9" s="47" t="str">
        <f t="shared" si="8"/>
        <v>+</v>
      </c>
    </row>
    <row r="10" spans="1:34" x14ac:dyDescent="0.2">
      <c r="A10" s="41">
        <v>40204</v>
      </c>
      <c r="B10" s="42" t="s">
        <v>69</v>
      </c>
      <c r="C10" s="43" t="s">
        <v>70</v>
      </c>
      <c r="D10" s="43" t="s">
        <v>71</v>
      </c>
      <c r="E10" s="42" t="s">
        <v>55</v>
      </c>
      <c r="F10" s="42" t="s">
        <v>64</v>
      </c>
      <c r="G10" s="42" t="s">
        <v>39</v>
      </c>
      <c r="H10" s="42" t="s">
        <v>40</v>
      </c>
      <c r="I10" s="42" t="s">
        <v>41</v>
      </c>
      <c r="J10" s="42" t="s">
        <v>42</v>
      </c>
      <c r="K10" s="44">
        <v>137.19999999999999</v>
      </c>
      <c r="L10" s="44">
        <v>137.19999999999999</v>
      </c>
      <c r="M10" s="44"/>
      <c r="N10" s="45">
        <f>MIN([1]Competencias!K10:P10)</f>
        <v>134.85</v>
      </c>
      <c r="O10" s="45">
        <f>IFERROR(SMALL([1]Competencias!K10:P10,2),999.99)</f>
        <v>139.69999999999999</v>
      </c>
      <c r="P10" s="45">
        <f t="shared" si="0"/>
        <v>161.82</v>
      </c>
      <c r="Q10" s="44">
        <f t="shared" si="1"/>
        <v>137.19999999999999</v>
      </c>
      <c r="R10" s="44" t="str">
        <f t="shared" si="2"/>
        <v/>
      </c>
      <c r="S10" s="46">
        <v>168.6</v>
      </c>
      <c r="T10" s="46">
        <v>168.6</v>
      </c>
      <c r="U10" s="46"/>
      <c r="V10" s="45">
        <f>MIN([1]Competencias!Q10:AA10)</f>
        <v>164.77</v>
      </c>
      <c r="W10" s="45">
        <f>IFERROR(SMALL([1]Competencias!Q10:AA10,2),999.99)</f>
        <v>185.08</v>
      </c>
      <c r="X10" s="45">
        <f t="shared" si="3"/>
        <v>197.72400000000002</v>
      </c>
      <c r="Y10" s="46">
        <f t="shared" si="4"/>
        <v>168.6</v>
      </c>
      <c r="Z10" s="46" t="str">
        <f t="shared" si="5"/>
        <v/>
      </c>
      <c r="AA10" s="47">
        <v>107.11</v>
      </c>
      <c r="AB10" s="47">
        <v>107.11</v>
      </c>
      <c r="AC10" s="47"/>
      <c r="AD10" s="45">
        <f>MIN([1]Competencias!AB10:AD10)</f>
        <v>151.18</v>
      </c>
      <c r="AE10" s="45">
        <f>IFERROR(SMALL([1]Competencias!AB10:AD10,2),999.99)</f>
        <v>187.74</v>
      </c>
      <c r="AF10" s="45">
        <f t="shared" si="6"/>
        <v>181.416</v>
      </c>
      <c r="AG10" s="47">
        <f t="shared" si="7"/>
        <v>107.11</v>
      </c>
      <c r="AH10" s="47" t="str">
        <f t="shared" si="8"/>
        <v/>
      </c>
    </row>
    <row r="11" spans="1:34" x14ac:dyDescent="0.2">
      <c r="A11" s="41">
        <v>40201</v>
      </c>
      <c r="B11" s="42" t="s">
        <v>72</v>
      </c>
      <c r="C11" s="43" t="s">
        <v>73</v>
      </c>
      <c r="D11" s="43" t="s">
        <v>74</v>
      </c>
      <c r="E11" s="42" t="s">
        <v>55</v>
      </c>
      <c r="F11" s="42" t="s">
        <v>75</v>
      </c>
      <c r="G11" s="42" t="s">
        <v>39</v>
      </c>
      <c r="H11" s="42" t="s">
        <v>40</v>
      </c>
      <c r="I11" s="42" t="s">
        <v>41</v>
      </c>
      <c r="J11" s="42" t="s">
        <v>42</v>
      </c>
      <c r="K11" s="44">
        <v>197.04</v>
      </c>
      <c r="L11" s="44">
        <v>161.70500000000001</v>
      </c>
      <c r="M11" s="44"/>
      <c r="N11" s="45">
        <f>MIN([1]Competencias!K11:P11)</f>
        <v>153.52000000000001</v>
      </c>
      <c r="O11" s="45">
        <f>IFERROR(SMALL([1]Competencias!K11:P11,2),999.99)</f>
        <v>169.89</v>
      </c>
      <c r="P11" s="45">
        <f t="shared" si="0"/>
        <v>184.22400000000002</v>
      </c>
      <c r="Q11" s="44">
        <f t="shared" si="1"/>
        <v>161.70499999999998</v>
      </c>
      <c r="R11" s="44" t="str">
        <f t="shared" si="2"/>
        <v/>
      </c>
      <c r="S11" s="46">
        <v>211.92</v>
      </c>
      <c r="T11" s="46">
        <v>211.92</v>
      </c>
      <c r="U11" s="46"/>
      <c r="V11" s="45">
        <f>MIN([1]Competencias!Q11:AA11)</f>
        <v>999.99</v>
      </c>
      <c r="W11" s="45">
        <f>IFERROR(SMALL([1]Competencias!Q11:AA11,2),999.99)</f>
        <v>999.99</v>
      </c>
      <c r="X11" s="45">
        <f t="shared" si="3"/>
        <v>1199.9880000000001</v>
      </c>
      <c r="Y11" s="46">
        <f t="shared" si="4"/>
        <v>211.92</v>
      </c>
      <c r="Z11" s="46" t="str">
        <f t="shared" si="5"/>
        <v/>
      </c>
      <c r="AA11" s="47">
        <v>190.18</v>
      </c>
      <c r="AB11" s="47">
        <v>190.18</v>
      </c>
      <c r="AC11" s="47"/>
      <c r="AD11" s="45">
        <f>MIN([1]Competencias!AB11:AD11)</f>
        <v>999.99</v>
      </c>
      <c r="AE11" s="45">
        <f>IFERROR(SMALL([1]Competencias!AB11:AD11,2),999.99)</f>
        <v>999.99</v>
      </c>
      <c r="AF11" s="45">
        <f t="shared" si="6"/>
        <v>1199.9880000000001</v>
      </c>
      <c r="AG11" s="47">
        <f t="shared" si="7"/>
        <v>190.18</v>
      </c>
      <c r="AH11" s="47" t="str">
        <f t="shared" si="8"/>
        <v/>
      </c>
    </row>
    <row r="12" spans="1:34" x14ac:dyDescent="0.2">
      <c r="A12" s="41">
        <v>40201</v>
      </c>
      <c r="B12" s="42" t="s">
        <v>76</v>
      </c>
      <c r="C12" s="43" t="s">
        <v>77</v>
      </c>
      <c r="D12" s="43" t="s">
        <v>78</v>
      </c>
      <c r="E12" s="42" t="s">
        <v>55</v>
      </c>
      <c r="F12" s="42" t="s">
        <v>56</v>
      </c>
      <c r="G12" s="42" t="s">
        <v>39</v>
      </c>
      <c r="H12" s="42" t="s">
        <v>40</v>
      </c>
      <c r="I12" s="42" t="s">
        <v>41</v>
      </c>
      <c r="J12" s="42" t="s">
        <v>42</v>
      </c>
      <c r="K12" s="44">
        <v>395.6</v>
      </c>
      <c r="L12" s="44">
        <v>204.98500000000001</v>
      </c>
      <c r="M12" s="44"/>
      <c r="N12" s="45">
        <f>MIN([1]Competencias!K12:P12)</f>
        <v>167.42</v>
      </c>
      <c r="O12" s="45">
        <f>IFERROR(SMALL([1]Competencias!K12:P12,2),999.99)</f>
        <v>242.55</v>
      </c>
      <c r="P12" s="45">
        <f t="shared" si="0"/>
        <v>200.90399999999997</v>
      </c>
      <c r="Q12" s="44">
        <f t="shared" si="1"/>
        <v>204.98500000000001</v>
      </c>
      <c r="R12" s="44" t="str">
        <f t="shared" si="2"/>
        <v/>
      </c>
      <c r="S12" s="46">
        <v>427.93</v>
      </c>
      <c r="T12" s="46">
        <v>209.32</v>
      </c>
      <c r="U12" s="46"/>
      <c r="V12" s="45">
        <f>MIN([1]Competencias!Q12:AA12)</f>
        <v>205.07</v>
      </c>
      <c r="W12" s="45">
        <f>IFERROR(SMALL([1]Competencias!Q12:AA12,2),999.99)</f>
        <v>213.57</v>
      </c>
      <c r="X12" s="45">
        <f t="shared" si="3"/>
        <v>246.08399999999997</v>
      </c>
      <c r="Y12" s="46">
        <f t="shared" si="4"/>
        <v>209.32</v>
      </c>
      <c r="Z12" s="46" t="str">
        <f t="shared" si="5"/>
        <v/>
      </c>
      <c r="AA12" s="47">
        <v>310.93</v>
      </c>
      <c r="AB12" s="47">
        <v>310.93</v>
      </c>
      <c r="AC12" s="47"/>
      <c r="AD12" s="45">
        <f>MIN([1]Competencias!AB12:AD12)</f>
        <v>327.76</v>
      </c>
      <c r="AE12" s="45">
        <f>IFERROR(SMALL([1]Competencias!AB12:AD12,2),999.99)</f>
        <v>999.99</v>
      </c>
      <c r="AF12" s="45">
        <f t="shared" si="6"/>
        <v>393.31199999999995</v>
      </c>
      <c r="AG12" s="47">
        <f t="shared" si="7"/>
        <v>310.93</v>
      </c>
      <c r="AH12" s="47" t="str">
        <f t="shared" si="8"/>
        <v/>
      </c>
    </row>
    <row r="13" spans="1:34" x14ac:dyDescent="0.2">
      <c r="A13" s="41">
        <v>40203</v>
      </c>
      <c r="B13" s="42" t="s">
        <v>79</v>
      </c>
      <c r="C13" s="43" t="s">
        <v>80</v>
      </c>
      <c r="D13" s="43" t="s">
        <v>81</v>
      </c>
      <c r="E13" s="42" t="s">
        <v>55</v>
      </c>
      <c r="F13" s="42" t="s">
        <v>46</v>
      </c>
      <c r="G13" s="42" t="s">
        <v>39</v>
      </c>
      <c r="H13" s="42" t="s">
        <v>40</v>
      </c>
      <c r="I13" s="42" t="s">
        <v>41</v>
      </c>
      <c r="J13" s="42" t="s">
        <v>42</v>
      </c>
      <c r="K13" s="44">
        <v>185.27</v>
      </c>
      <c r="L13" s="44">
        <v>185.27</v>
      </c>
      <c r="M13" s="44"/>
      <c r="N13" s="45">
        <f>MIN([1]Competencias!K13:P13)</f>
        <v>999.99</v>
      </c>
      <c r="O13" s="45">
        <f>IFERROR(SMALL([1]Competencias!K13:P13,2),999.99)</f>
        <v>999.99</v>
      </c>
      <c r="P13" s="45">
        <f t="shared" si="0"/>
        <v>1199.9880000000001</v>
      </c>
      <c r="Q13" s="44">
        <f t="shared" si="1"/>
        <v>185.27</v>
      </c>
      <c r="R13" s="44" t="str">
        <f t="shared" si="2"/>
        <v/>
      </c>
      <c r="S13" s="46">
        <v>182.87</v>
      </c>
      <c r="T13" s="46">
        <v>182.87</v>
      </c>
      <c r="U13" s="46"/>
      <c r="V13" s="45">
        <f>MIN([1]Competencias!Q13:AA13)</f>
        <v>281.01</v>
      </c>
      <c r="W13" s="45">
        <f>IFERROR(SMALL([1]Competencias!Q13:AA13,2),999.99)</f>
        <v>460.17</v>
      </c>
      <c r="X13" s="45">
        <f t="shared" si="3"/>
        <v>337.21199999999999</v>
      </c>
      <c r="Y13" s="46">
        <f t="shared" si="4"/>
        <v>182.87</v>
      </c>
      <c r="Z13" s="46" t="str">
        <f t="shared" si="5"/>
        <v/>
      </c>
      <c r="AA13" s="47">
        <v>249.13</v>
      </c>
      <c r="AB13" s="47">
        <v>227.05500000000001</v>
      </c>
      <c r="AC13" s="47"/>
      <c r="AD13" s="45">
        <f>MIN([1]Competencias!AB13:AD13)</f>
        <v>211.55</v>
      </c>
      <c r="AE13" s="45">
        <f>IFERROR(SMALL([1]Competencias!AB13:AD13,2),999.99)</f>
        <v>242.56</v>
      </c>
      <c r="AF13" s="45">
        <f t="shared" si="6"/>
        <v>253.86</v>
      </c>
      <c r="AG13" s="47">
        <f t="shared" si="7"/>
        <v>227.05500000000001</v>
      </c>
      <c r="AH13" s="47" t="str">
        <f t="shared" si="8"/>
        <v/>
      </c>
    </row>
    <row r="14" spans="1:34" x14ac:dyDescent="0.2">
      <c r="A14" s="41">
        <v>40208</v>
      </c>
      <c r="B14" s="42" t="s">
        <v>82</v>
      </c>
      <c r="C14" s="43" t="s">
        <v>83</v>
      </c>
      <c r="D14" s="43" t="s">
        <v>84</v>
      </c>
      <c r="E14" s="42" t="s">
        <v>37</v>
      </c>
      <c r="F14" s="42" t="s">
        <v>46</v>
      </c>
      <c r="G14" s="42" t="s">
        <v>39</v>
      </c>
      <c r="H14" s="42" t="s">
        <v>40</v>
      </c>
      <c r="I14" s="42" t="s">
        <v>41</v>
      </c>
      <c r="J14" s="42" t="s">
        <v>42</v>
      </c>
      <c r="K14" s="44">
        <v>93.9</v>
      </c>
      <c r="L14" s="44">
        <v>93.9</v>
      </c>
      <c r="M14" s="44"/>
      <c r="N14" s="45">
        <f>MIN([1]Competencias!K14:P14)</f>
        <v>105.46</v>
      </c>
      <c r="O14" s="45">
        <f>IFERROR(SMALL([1]Competencias!K14:P14,2),999.99)</f>
        <v>999.99</v>
      </c>
      <c r="P14" s="45">
        <f t="shared" si="0"/>
        <v>126.55199999999999</v>
      </c>
      <c r="Q14" s="44">
        <f t="shared" si="1"/>
        <v>93.9</v>
      </c>
      <c r="R14" s="44" t="str">
        <f t="shared" si="2"/>
        <v/>
      </c>
      <c r="S14" s="46">
        <v>84.41</v>
      </c>
      <c r="T14" s="46">
        <v>84.41</v>
      </c>
      <c r="U14" s="46"/>
      <c r="V14" s="45">
        <f>MIN([1]Competencias!Q14:AA14)</f>
        <v>124.38</v>
      </c>
      <c r="W14" s="45">
        <f>IFERROR(SMALL([1]Competencias!Q14:AA14,2),999.99)</f>
        <v>141.21</v>
      </c>
      <c r="X14" s="45">
        <f t="shared" si="3"/>
        <v>149.256</v>
      </c>
      <c r="Y14" s="46">
        <f t="shared" si="4"/>
        <v>84.41</v>
      </c>
      <c r="Z14" s="46" t="str">
        <f t="shared" si="5"/>
        <v/>
      </c>
      <c r="AA14" s="47">
        <v>99.08</v>
      </c>
      <c r="AB14" s="47">
        <v>99.08</v>
      </c>
      <c r="AC14" s="47"/>
      <c r="AD14" s="45">
        <f>MIN([1]Competencias!AB14:AD14)</f>
        <v>171.21</v>
      </c>
      <c r="AE14" s="45">
        <f>IFERROR(SMALL([1]Competencias!AB14:AD14,2),999.99)</f>
        <v>999.99</v>
      </c>
      <c r="AF14" s="45">
        <f t="shared" si="6"/>
        <v>205.452</v>
      </c>
      <c r="AG14" s="47">
        <f t="shared" si="7"/>
        <v>99.08</v>
      </c>
      <c r="AH14" s="47" t="str">
        <f t="shared" si="8"/>
        <v/>
      </c>
    </row>
    <row r="15" spans="1:34" x14ac:dyDescent="0.2">
      <c r="A15" s="41">
        <v>40206</v>
      </c>
      <c r="B15" s="42" t="s">
        <v>85</v>
      </c>
      <c r="C15" s="43" t="s">
        <v>86</v>
      </c>
      <c r="D15" s="43" t="s">
        <v>87</v>
      </c>
      <c r="E15" s="42" t="s">
        <v>55</v>
      </c>
      <c r="F15" s="42" t="s">
        <v>88</v>
      </c>
      <c r="G15" s="42" t="s">
        <v>39</v>
      </c>
      <c r="H15" s="42" t="s">
        <v>40</v>
      </c>
      <c r="I15" s="42" t="s">
        <v>41</v>
      </c>
      <c r="J15" s="42" t="s">
        <v>42</v>
      </c>
      <c r="K15" s="44">
        <v>999.99</v>
      </c>
      <c r="L15" s="44">
        <v>251.50800000000001</v>
      </c>
      <c r="M15" s="44"/>
      <c r="N15" s="45">
        <f>MIN([1]Competencias!K15:P15)</f>
        <v>209.59</v>
      </c>
      <c r="O15" s="45">
        <f>IFERROR(SMALL([1]Competencias!K15:P15,2),999.99)</f>
        <v>999.99</v>
      </c>
      <c r="P15" s="45">
        <f t="shared" si="0"/>
        <v>251.50799999999998</v>
      </c>
      <c r="Q15" s="44">
        <f t="shared" si="1"/>
        <v>251.50799999999998</v>
      </c>
      <c r="R15" s="44" t="str">
        <f t="shared" si="2"/>
        <v/>
      </c>
      <c r="S15" s="46">
        <v>342.64</v>
      </c>
      <c r="T15" s="46">
        <v>342.64</v>
      </c>
      <c r="U15" s="46"/>
      <c r="V15" s="45">
        <f>MIN([1]Competencias!Q15:AA15)</f>
        <v>208.44</v>
      </c>
      <c r="W15" s="45">
        <f>IFERROR(SMALL([1]Competencias!Q15:AA15,2),999.99)</f>
        <v>999.99</v>
      </c>
      <c r="X15" s="45">
        <f t="shared" si="3"/>
        <v>250.12799999999999</v>
      </c>
      <c r="Y15" s="46">
        <f t="shared" si="4"/>
        <v>342.64</v>
      </c>
      <c r="Z15" s="46" t="str">
        <f t="shared" si="5"/>
        <v/>
      </c>
      <c r="AA15" s="47">
        <v>421.62</v>
      </c>
      <c r="AB15" s="47">
        <v>421.62</v>
      </c>
      <c r="AC15" s="47"/>
      <c r="AD15" s="45">
        <f>MIN([1]Competencias!AB15:AD15)</f>
        <v>999.99</v>
      </c>
      <c r="AE15" s="45">
        <f>IFERROR(SMALL([1]Competencias!AB15:AD15,2),999.99)</f>
        <v>999.99</v>
      </c>
      <c r="AF15" s="45">
        <f t="shared" si="6"/>
        <v>1199.9880000000001</v>
      </c>
      <c r="AG15" s="47">
        <f t="shared" si="7"/>
        <v>421.62</v>
      </c>
      <c r="AH15" s="47" t="str">
        <f t="shared" si="8"/>
        <v/>
      </c>
    </row>
    <row r="16" spans="1:34" x14ac:dyDescent="0.2">
      <c r="A16" s="41">
        <v>40224</v>
      </c>
      <c r="B16" s="42" t="s">
        <v>89</v>
      </c>
      <c r="C16" s="43" t="s">
        <v>90</v>
      </c>
      <c r="D16" s="43" t="s">
        <v>91</v>
      </c>
      <c r="E16" s="42" t="s">
        <v>37</v>
      </c>
      <c r="F16" s="42" t="s">
        <v>38</v>
      </c>
      <c r="G16" s="42" t="s">
        <v>39</v>
      </c>
      <c r="H16" s="42" t="s">
        <v>40</v>
      </c>
      <c r="I16" s="42" t="s">
        <v>41</v>
      </c>
      <c r="J16" s="42" t="s">
        <v>42</v>
      </c>
      <c r="K16" s="44">
        <v>310.33999999999997</v>
      </c>
      <c r="L16" s="44">
        <v>310.33999999999997</v>
      </c>
      <c r="M16" s="44"/>
      <c r="N16" s="45">
        <f>MIN([1]Competencias!K16:P16)</f>
        <v>999.99</v>
      </c>
      <c r="O16" s="45">
        <f>IFERROR(SMALL([1]Competencias!K16:P16,2),999.99)</f>
        <v>999.99</v>
      </c>
      <c r="P16" s="45">
        <f t="shared" si="0"/>
        <v>1199.9880000000001</v>
      </c>
      <c r="Q16" s="44">
        <f t="shared" si="1"/>
        <v>310.33999999999997</v>
      </c>
      <c r="R16" s="44" t="str">
        <f t="shared" si="2"/>
        <v/>
      </c>
      <c r="S16" s="46">
        <v>200.72</v>
      </c>
      <c r="T16" s="46">
        <v>200.72</v>
      </c>
      <c r="U16" s="46"/>
      <c r="V16" s="45">
        <f>MIN([1]Competencias!Q16:AA16)</f>
        <v>640.41999999999996</v>
      </c>
      <c r="W16" s="45">
        <f>IFERROR(SMALL([1]Competencias!Q16:AA16,2),999.99)</f>
        <v>999.99</v>
      </c>
      <c r="X16" s="45">
        <f t="shared" si="3"/>
        <v>768.50399999999991</v>
      </c>
      <c r="Y16" s="46">
        <f t="shared" si="4"/>
        <v>200.72</v>
      </c>
      <c r="Z16" s="46" t="str">
        <f t="shared" si="5"/>
        <v/>
      </c>
      <c r="AA16" s="47">
        <v>200.12</v>
      </c>
      <c r="AB16" s="47">
        <v>200.12</v>
      </c>
      <c r="AC16" s="47"/>
      <c r="AD16" s="45">
        <f>MIN([1]Competencias!AB16:AD16)</f>
        <v>219.6</v>
      </c>
      <c r="AE16" s="45">
        <f>IFERROR(SMALL([1]Competencias!AB16:AD16,2),999.99)</f>
        <v>999.99</v>
      </c>
      <c r="AF16" s="45">
        <f t="shared" si="6"/>
        <v>263.52</v>
      </c>
      <c r="AG16" s="47">
        <f t="shared" si="7"/>
        <v>200.12</v>
      </c>
      <c r="AH16" s="47" t="str">
        <f t="shared" si="8"/>
        <v/>
      </c>
    </row>
    <row r="17" spans="1:34" x14ac:dyDescent="0.2">
      <c r="A17" s="41">
        <v>40247</v>
      </c>
      <c r="B17" s="42" t="s">
        <v>92</v>
      </c>
      <c r="C17" s="43" t="s">
        <v>77</v>
      </c>
      <c r="D17" s="43" t="s">
        <v>93</v>
      </c>
      <c r="E17" s="42" t="s">
        <v>55</v>
      </c>
      <c r="F17" s="42" t="s">
        <v>94</v>
      </c>
      <c r="G17" s="42" t="s">
        <v>39</v>
      </c>
      <c r="H17" s="42" t="s">
        <v>40</v>
      </c>
      <c r="I17" s="42" t="s">
        <v>41</v>
      </c>
      <c r="J17" s="42" t="s">
        <v>42</v>
      </c>
      <c r="K17" s="44">
        <v>151.61000000000001</v>
      </c>
      <c r="L17" s="44">
        <v>151.61000000000001</v>
      </c>
      <c r="M17" s="44"/>
      <c r="N17" s="45">
        <f>MIN([1]Competencias!K17:P17)</f>
        <v>152.88</v>
      </c>
      <c r="O17" s="45">
        <f>IFERROR(SMALL([1]Competencias!K17:P17,2),999.99)</f>
        <v>186.28</v>
      </c>
      <c r="P17" s="45">
        <f t="shared" si="0"/>
        <v>183.45599999999999</v>
      </c>
      <c r="Q17" s="44">
        <f t="shared" si="1"/>
        <v>151.61000000000001</v>
      </c>
      <c r="R17" s="44" t="str">
        <f t="shared" si="2"/>
        <v/>
      </c>
      <c r="S17" s="46">
        <v>179.92</v>
      </c>
      <c r="T17" s="46">
        <v>179.92</v>
      </c>
      <c r="U17" s="46"/>
      <c r="V17" s="45">
        <f>MIN([1]Competencias!Q17:AA17)</f>
        <v>170.18</v>
      </c>
      <c r="W17" s="45">
        <f>IFERROR(SMALL([1]Competencias!Q17:AA17,2),999.99)</f>
        <v>196.84</v>
      </c>
      <c r="X17" s="45">
        <f t="shared" si="3"/>
        <v>204.21600000000001</v>
      </c>
      <c r="Y17" s="46">
        <f t="shared" si="4"/>
        <v>179.92</v>
      </c>
      <c r="Z17" s="46" t="str">
        <f t="shared" si="5"/>
        <v/>
      </c>
      <c r="AA17" s="47">
        <v>228.79</v>
      </c>
      <c r="AB17" s="47">
        <v>228.79</v>
      </c>
      <c r="AC17" s="47"/>
      <c r="AD17" s="45">
        <f>MIN([1]Competencias!AB17:AD17)</f>
        <v>249.79</v>
      </c>
      <c r="AE17" s="45">
        <f>IFERROR(SMALL([1]Competencias!AB17:AD17,2),999.99)</f>
        <v>257.02</v>
      </c>
      <c r="AF17" s="45">
        <f t="shared" si="6"/>
        <v>299.74799999999999</v>
      </c>
      <c r="AG17" s="47">
        <f t="shared" si="7"/>
        <v>228.79</v>
      </c>
      <c r="AH17" s="47" t="str">
        <f t="shared" si="8"/>
        <v/>
      </c>
    </row>
    <row r="18" spans="1:34" x14ac:dyDescent="0.2">
      <c r="A18" s="41">
        <v>40252</v>
      </c>
      <c r="B18" s="42" t="s">
        <v>95</v>
      </c>
      <c r="C18" s="43" t="s">
        <v>96</v>
      </c>
      <c r="D18" s="43" t="s">
        <v>97</v>
      </c>
      <c r="E18" s="42" t="s">
        <v>55</v>
      </c>
      <c r="F18" s="42" t="s">
        <v>98</v>
      </c>
      <c r="G18" s="42" t="s">
        <v>39</v>
      </c>
      <c r="H18" s="42" t="s">
        <v>40</v>
      </c>
      <c r="I18" s="42" t="s">
        <v>41</v>
      </c>
      <c r="J18" s="42" t="s">
        <v>42</v>
      </c>
      <c r="K18" s="44">
        <v>215.95</v>
      </c>
      <c r="L18" s="44">
        <v>215.95</v>
      </c>
      <c r="M18" s="44"/>
      <c r="N18" s="45">
        <f>MIN([1]Competencias!K18:P18)</f>
        <v>999.99</v>
      </c>
      <c r="O18" s="45">
        <f>IFERROR(SMALL([1]Competencias!K18:P18,2),999.99)</f>
        <v>999.99</v>
      </c>
      <c r="P18" s="45">
        <f t="shared" si="0"/>
        <v>1199.9880000000001</v>
      </c>
      <c r="Q18" s="44">
        <f t="shared" si="1"/>
        <v>215.95</v>
      </c>
      <c r="R18" s="44" t="str">
        <f t="shared" si="2"/>
        <v/>
      </c>
      <c r="S18" s="46">
        <v>230.36</v>
      </c>
      <c r="T18" s="46">
        <v>230.36</v>
      </c>
      <c r="U18" s="46"/>
      <c r="V18" s="45">
        <f>MIN([1]Competencias!Q18:AA18)</f>
        <v>999.99</v>
      </c>
      <c r="W18" s="45">
        <f>IFERROR(SMALL([1]Competencias!Q18:AA18,2),999.99)</f>
        <v>999.99</v>
      </c>
      <c r="X18" s="45">
        <f t="shared" si="3"/>
        <v>1199.9880000000001</v>
      </c>
      <c r="Y18" s="46">
        <f t="shared" si="4"/>
        <v>230.36</v>
      </c>
      <c r="Z18" s="46" t="str">
        <f t="shared" si="5"/>
        <v/>
      </c>
      <c r="AA18" s="47">
        <v>219.83</v>
      </c>
      <c r="AB18" s="47">
        <v>219.83</v>
      </c>
      <c r="AC18" s="47"/>
      <c r="AD18" s="45">
        <f>MIN([1]Competencias!AB18:AD18)</f>
        <v>999.99</v>
      </c>
      <c r="AE18" s="45">
        <f>IFERROR(SMALL([1]Competencias!AB18:AD18,2),999.99)</f>
        <v>999.99</v>
      </c>
      <c r="AF18" s="45">
        <f t="shared" si="6"/>
        <v>1199.9880000000001</v>
      </c>
      <c r="AG18" s="47">
        <f t="shared" si="7"/>
        <v>219.83</v>
      </c>
      <c r="AH18" s="47" t="str">
        <f t="shared" si="8"/>
        <v/>
      </c>
    </row>
    <row r="19" spans="1:34" x14ac:dyDescent="0.2">
      <c r="A19" s="41">
        <v>40252</v>
      </c>
      <c r="B19" s="42" t="s">
        <v>99</v>
      </c>
      <c r="C19" s="43" t="s">
        <v>100</v>
      </c>
      <c r="D19" s="43" t="s">
        <v>101</v>
      </c>
      <c r="E19" s="42" t="s">
        <v>55</v>
      </c>
      <c r="F19" s="42" t="s">
        <v>38</v>
      </c>
      <c r="G19" s="42" t="s">
        <v>39</v>
      </c>
      <c r="H19" s="42" t="s">
        <v>40</v>
      </c>
      <c r="I19" s="42" t="s">
        <v>41</v>
      </c>
      <c r="J19" s="42" t="s">
        <v>42</v>
      </c>
      <c r="K19" s="44">
        <v>206.5</v>
      </c>
      <c r="L19" s="44">
        <v>206.5</v>
      </c>
      <c r="M19" s="44"/>
      <c r="N19" s="45">
        <f>MIN([1]Competencias!K19:P19)</f>
        <v>407.66</v>
      </c>
      <c r="O19" s="45">
        <f>IFERROR(SMALL([1]Competencias!K19:P19,2),999.99)</f>
        <v>999.99</v>
      </c>
      <c r="P19" s="45">
        <f t="shared" si="0"/>
        <v>489.19200000000001</v>
      </c>
      <c r="Q19" s="44">
        <f t="shared" si="1"/>
        <v>206.5</v>
      </c>
      <c r="R19" s="44" t="str">
        <f t="shared" si="2"/>
        <v/>
      </c>
      <c r="S19" s="46">
        <v>284.87</v>
      </c>
      <c r="T19" s="46">
        <v>284.87</v>
      </c>
      <c r="U19" s="46"/>
      <c r="V19" s="45">
        <f>MIN([1]Competencias!Q19:AA19)</f>
        <v>406.91</v>
      </c>
      <c r="W19" s="45">
        <f>IFERROR(SMALL([1]Competencias!Q19:AA19,2),999.99)</f>
        <v>999.99</v>
      </c>
      <c r="X19" s="45">
        <f t="shared" si="3"/>
        <v>488.29200000000003</v>
      </c>
      <c r="Y19" s="46">
        <f t="shared" si="4"/>
        <v>284.87</v>
      </c>
      <c r="Z19" s="46" t="str">
        <f t="shared" si="5"/>
        <v/>
      </c>
      <c r="AA19" s="47">
        <v>488.72</v>
      </c>
      <c r="AB19" s="47">
        <v>488.72</v>
      </c>
      <c r="AC19" s="47"/>
      <c r="AD19" s="45">
        <f>MIN([1]Competencias!AB19:AD19)</f>
        <v>999.99</v>
      </c>
      <c r="AE19" s="45">
        <f>IFERROR(SMALL([1]Competencias!AB19:AD19,2),999.99)</f>
        <v>999.99</v>
      </c>
      <c r="AF19" s="45">
        <f t="shared" si="6"/>
        <v>1199.9880000000001</v>
      </c>
      <c r="AG19" s="47">
        <f t="shared" si="7"/>
        <v>488.72</v>
      </c>
      <c r="AH19" s="47" t="str">
        <f t="shared" si="8"/>
        <v/>
      </c>
    </row>
    <row r="20" spans="1:34" x14ac:dyDescent="0.2">
      <c r="A20" s="41">
        <v>40259</v>
      </c>
      <c r="B20" s="42" t="s">
        <v>102</v>
      </c>
      <c r="C20" s="43" t="s">
        <v>103</v>
      </c>
      <c r="D20" s="43" t="s">
        <v>104</v>
      </c>
      <c r="E20" s="42" t="s">
        <v>37</v>
      </c>
      <c r="F20" s="42" t="s">
        <v>46</v>
      </c>
      <c r="G20" s="42" t="s">
        <v>39</v>
      </c>
      <c r="H20" s="42" t="s">
        <v>40</v>
      </c>
      <c r="I20" s="42" t="s">
        <v>41</v>
      </c>
      <c r="J20" s="42" t="s">
        <v>42</v>
      </c>
      <c r="K20" s="44">
        <v>170.92</v>
      </c>
      <c r="L20" s="44">
        <v>170.92</v>
      </c>
      <c r="M20" s="44"/>
      <c r="N20" s="45">
        <f>MIN([1]Competencias!K20:P20)</f>
        <v>157.59</v>
      </c>
      <c r="O20" s="45">
        <f>IFERROR(SMALL([1]Competencias!K20:P20,2),999.99)</f>
        <v>999.99</v>
      </c>
      <c r="P20" s="45">
        <f t="shared" si="0"/>
        <v>189.108</v>
      </c>
      <c r="Q20" s="44">
        <f t="shared" si="1"/>
        <v>170.92</v>
      </c>
      <c r="R20" s="44" t="str">
        <f t="shared" si="2"/>
        <v/>
      </c>
      <c r="S20" s="46">
        <v>191.35</v>
      </c>
      <c r="T20" s="46">
        <v>191.35</v>
      </c>
      <c r="U20" s="46"/>
      <c r="V20" s="45">
        <f>MIN([1]Competencias!Q20:AA20)</f>
        <v>267.95</v>
      </c>
      <c r="W20" s="45">
        <f>IFERROR(SMALL([1]Competencias!Q20:AA20,2),999.99)</f>
        <v>999.99</v>
      </c>
      <c r="X20" s="45">
        <f t="shared" si="3"/>
        <v>321.53999999999996</v>
      </c>
      <c r="Y20" s="46">
        <f t="shared" si="4"/>
        <v>191.35</v>
      </c>
      <c r="Z20" s="46" t="str">
        <f t="shared" si="5"/>
        <v/>
      </c>
      <c r="AA20" s="47">
        <v>189.31</v>
      </c>
      <c r="AB20" s="47">
        <v>189.31</v>
      </c>
      <c r="AC20" s="47"/>
      <c r="AD20" s="45">
        <f>MIN([1]Competencias!AB20:AD20)</f>
        <v>999.99</v>
      </c>
      <c r="AE20" s="45">
        <f>IFERROR(SMALL([1]Competencias!AB20:AD20,2),999.99)</f>
        <v>999.99</v>
      </c>
      <c r="AF20" s="45">
        <f t="shared" si="6"/>
        <v>1199.9880000000001</v>
      </c>
      <c r="AG20" s="47">
        <f t="shared" si="7"/>
        <v>189.31</v>
      </c>
      <c r="AH20" s="47" t="str">
        <f t="shared" si="8"/>
        <v/>
      </c>
    </row>
    <row r="21" spans="1:34" x14ac:dyDescent="0.2">
      <c r="A21" s="41">
        <v>40273</v>
      </c>
      <c r="B21" s="42" t="s">
        <v>105</v>
      </c>
      <c r="C21" s="43" t="s">
        <v>106</v>
      </c>
      <c r="D21" s="43" t="s">
        <v>107</v>
      </c>
      <c r="E21" s="42" t="s">
        <v>37</v>
      </c>
      <c r="F21" s="42" t="s">
        <v>108</v>
      </c>
      <c r="G21" s="42" t="s">
        <v>39</v>
      </c>
      <c r="H21" s="42" t="s">
        <v>40</v>
      </c>
      <c r="I21" s="42" t="s">
        <v>41</v>
      </c>
      <c r="J21" s="42" t="s">
        <v>42</v>
      </c>
      <c r="K21" s="44">
        <v>242.69</v>
      </c>
      <c r="L21" s="44">
        <v>242.69</v>
      </c>
      <c r="M21" s="44"/>
      <c r="N21" s="45">
        <f>MIN([1]Competencias!K21:P21)</f>
        <v>999.99</v>
      </c>
      <c r="O21" s="45">
        <f>IFERROR(SMALL([1]Competencias!K21:P21,2),999.99)</f>
        <v>999.99</v>
      </c>
      <c r="P21" s="45">
        <f t="shared" si="0"/>
        <v>1199.9880000000001</v>
      </c>
      <c r="Q21" s="44">
        <f t="shared" si="1"/>
        <v>242.69</v>
      </c>
      <c r="R21" s="44" t="str">
        <f t="shared" si="2"/>
        <v/>
      </c>
      <c r="S21" s="46">
        <v>202.79</v>
      </c>
      <c r="T21" s="46">
        <v>202.79</v>
      </c>
      <c r="U21" s="46"/>
      <c r="V21" s="45">
        <f>MIN([1]Competencias!Q21:AA21)</f>
        <v>192.92</v>
      </c>
      <c r="W21" s="45">
        <f>IFERROR(SMALL([1]Competencias!Q21:AA21,2),999.99)</f>
        <v>999.99</v>
      </c>
      <c r="X21" s="45">
        <f t="shared" si="3"/>
        <v>231.50399999999996</v>
      </c>
      <c r="Y21" s="46">
        <f t="shared" si="4"/>
        <v>202.79</v>
      </c>
      <c r="Z21" s="46" t="str">
        <f t="shared" si="5"/>
        <v/>
      </c>
      <c r="AA21" s="47">
        <v>216.42</v>
      </c>
      <c r="AB21" s="47">
        <v>216.42</v>
      </c>
      <c r="AC21" s="47"/>
      <c r="AD21" s="45">
        <f>MIN([1]Competencias!AB21:AD21)</f>
        <v>226.01</v>
      </c>
      <c r="AE21" s="45">
        <f>IFERROR(SMALL([1]Competencias!AB21:AD21,2),999.99)</f>
        <v>259.77</v>
      </c>
      <c r="AF21" s="45">
        <f t="shared" si="6"/>
        <v>271.21199999999999</v>
      </c>
      <c r="AG21" s="47">
        <f t="shared" si="7"/>
        <v>216.42</v>
      </c>
      <c r="AH21" s="47" t="str">
        <f t="shared" si="8"/>
        <v/>
      </c>
    </row>
    <row r="22" spans="1:34" x14ac:dyDescent="0.2">
      <c r="A22" s="41">
        <v>40276</v>
      </c>
      <c r="B22" s="42" t="s">
        <v>109</v>
      </c>
      <c r="C22" s="43" t="s">
        <v>110</v>
      </c>
      <c r="D22" s="43" t="s">
        <v>111</v>
      </c>
      <c r="E22" s="42" t="s">
        <v>37</v>
      </c>
      <c r="F22" s="42" t="s">
        <v>94</v>
      </c>
      <c r="G22" s="42" t="s">
        <v>39</v>
      </c>
      <c r="H22" s="42" t="s">
        <v>40</v>
      </c>
      <c r="I22" s="42" t="s">
        <v>41</v>
      </c>
      <c r="J22" s="42" t="s">
        <v>42</v>
      </c>
      <c r="K22" s="44">
        <v>50</v>
      </c>
      <c r="L22" s="44">
        <v>50</v>
      </c>
      <c r="M22" s="44"/>
      <c r="N22" s="45">
        <f>MIN([1]Competencias!K22:P22)</f>
        <v>999.99</v>
      </c>
      <c r="O22" s="45">
        <f>IFERROR(SMALL([1]Competencias!K22:P22,2),999.99)</f>
        <v>999.99</v>
      </c>
      <c r="P22" s="45">
        <f t="shared" si="0"/>
        <v>1199.9880000000001</v>
      </c>
      <c r="Q22" s="44">
        <f t="shared" si="1"/>
        <v>50</v>
      </c>
      <c r="R22" s="44" t="str">
        <f t="shared" si="2"/>
        <v/>
      </c>
      <c r="S22" s="46">
        <v>122.02</v>
      </c>
      <c r="T22" s="46">
        <v>122.02</v>
      </c>
      <c r="U22" s="46"/>
      <c r="V22" s="45">
        <f>MIN([1]Competencias!Q22:AA22)</f>
        <v>127.47</v>
      </c>
      <c r="W22" s="45">
        <f>IFERROR(SMALL([1]Competencias!Q22:AA22,2),999.99)</f>
        <v>999.99</v>
      </c>
      <c r="X22" s="45">
        <f t="shared" si="3"/>
        <v>152.964</v>
      </c>
      <c r="Y22" s="46">
        <f t="shared" si="4"/>
        <v>122.02</v>
      </c>
      <c r="Z22" s="46" t="str">
        <f t="shared" si="5"/>
        <v/>
      </c>
      <c r="AA22" s="47">
        <v>141.41</v>
      </c>
      <c r="AB22" s="47">
        <v>141.41</v>
      </c>
      <c r="AC22" s="47"/>
      <c r="AD22" s="45">
        <f>MIN([1]Competencias!AB22:AD22)</f>
        <v>161.83000000000001</v>
      </c>
      <c r="AE22" s="45">
        <f>IFERROR(SMALL([1]Competencias!AB22:AD22,2),999.99)</f>
        <v>209.13</v>
      </c>
      <c r="AF22" s="45">
        <f t="shared" si="6"/>
        <v>194.196</v>
      </c>
      <c r="AG22" s="47">
        <f t="shared" si="7"/>
        <v>141.41</v>
      </c>
      <c r="AH22" s="47" t="str">
        <f t="shared" si="8"/>
        <v/>
      </c>
    </row>
    <row r="23" spans="1:34" x14ac:dyDescent="0.2">
      <c r="A23" s="41">
        <v>40287</v>
      </c>
      <c r="B23" s="42" t="s">
        <v>112</v>
      </c>
      <c r="C23" s="43" t="s">
        <v>113</v>
      </c>
      <c r="D23" s="43" t="s">
        <v>114</v>
      </c>
      <c r="E23" s="42" t="s">
        <v>55</v>
      </c>
      <c r="F23" s="42" t="s">
        <v>46</v>
      </c>
      <c r="G23" s="42" t="s">
        <v>39</v>
      </c>
      <c r="H23" s="42" t="s">
        <v>40</v>
      </c>
      <c r="I23" s="42" t="s">
        <v>41</v>
      </c>
      <c r="J23" s="42" t="s">
        <v>42</v>
      </c>
      <c r="K23" s="44">
        <v>50</v>
      </c>
      <c r="L23" s="44">
        <v>50</v>
      </c>
      <c r="M23" s="44"/>
      <c r="N23" s="45">
        <f>MIN([1]Competencias!K23:P23)</f>
        <v>94.19</v>
      </c>
      <c r="O23" s="45">
        <f>IFERROR(SMALL([1]Competencias!K23:P23,2),999.99)</f>
        <v>97.87</v>
      </c>
      <c r="P23" s="45">
        <f t="shared" si="0"/>
        <v>113.02799999999999</v>
      </c>
      <c r="Q23" s="44">
        <f t="shared" si="1"/>
        <v>50</v>
      </c>
      <c r="R23" s="44" t="str">
        <f t="shared" si="2"/>
        <v/>
      </c>
      <c r="S23" s="46">
        <v>78.97</v>
      </c>
      <c r="T23" s="46">
        <v>78.97</v>
      </c>
      <c r="U23" s="46"/>
      <c r="V23" s="45">
        <f>MIN([1]Competencias!Q23:AA23)</f>
        <v>111.43</v>
      </c>
      <c r="W23" s="45">
        <f>IFERROR(SMALL([1]Competencias!Q23:AA23,2),999.99)</f>
        <v>440</v>
      </c>
      <c r="X23" s="45">
        <f t="shared" si="3"/>
        <v>133.71600000000001</v>
      </c>
      <c r="Y23" s="46">
        <f t="shared" si="4"/>
        <v>78.97</v>
      </c>
      <c r="Z23" s="46" t="str">
        <f t="shared" si="5"/>
        <v/>
      </c>
      <c r="AA23" s="47">
        <v>85</v>
      </c>
      <c r="AB23" s="47">
        <v>85</v>
      </c>
      <c r="AC23" s="47"/>
      <c r="AD23" s="45">
        <f>MIN([1]Competencias!AB23:AD23)</f>
        <v>112.97</v>
      </c>
      <c r="AE23" s="45">
        <f>IFERROR(SMALL([1]Competencias!AB23:AD23,2),999.99)</f>
        <v>132.33000000000001</v>
      </c>
      <c r="AF23" s="45">
        <f t="shared" si="6"/>
        <v>135.56399999999999</v>
      </c>
      <c r="AG23" s="47">
        <f t="shared" si="7"/>
        <v>85</v>
      </c>
      <c r="AH23" s="47" t="str">
        <f t="shared" si="8"/>
        <v/>
      </c>
    </row>
    <row r="24" spans="1:34" x14ac:dyDescent="0.2">
      <c r="A24" s="41">
        <v>40290</v>
      </c>
      <c r="B24" s="42" t="s">
        <v>115</v>
      </c>
      <c r="C24" s="43" t="s">
        <v>116</v>
      </c>
      <c r="D24" s="43" t="s">
        <v>117</v>
      </c>
      <c r="E24" s="42" t="s">
        <v>55</v>
      </c>
      <c r="F24" s="42" t="s">
        <v>98</v>
      </c>
      <c r="G24" s="42" t="s">
        <v>39</v>
      </c>
      <c r="H24" s="42" t="s">
        <v>40</v>
      </c>
      <c r="I24" s="42" t="s">
        <v>41</v>
      </c>
      <c r="J24" s="42" t="s">
        <v>42</v>
      </c>
      <c r="K24" s="44">
        <v>87.35</v>
      </c>
      <c r="L24" s="44">
        <v>87.35</v>
      </c>
      <c r="M24" s="44"/>
      <c r="N24" s="45">
        <f>MIN([1]Competencias!K24:P24)</f>
        <v>127.97</v>
      </c>
      <c r="O24" s="45">
        <f>IFERROR(SMALL([1]Competencias!K24:P24,2),999.99)</f>
        <v>999.99</v>
      </c>
      <c r="P24" s="45">
        <f t="shared" si="0"/>
        <v>153.56399999999999</v>
      </c>
      <c r="Q24" s="44">
        <f t="shared" si="1"/>
        <v>87.35</v>
      </c>
      <c r="R24" s="44" t="str">
        <f t="shared" si="2"/>
        <v/>
      </c>
      <c r="S24" s="46">
        <v>132.97</v>
      </c>
      <c r="T24" s="46">
        <v>132.97</v>
      </c>
      <c r="U24" s="46"/>
      <c r="V24" s="45">
        <f>MIN([1]Competencias!Q24:AA24)</f>
        <v>130.11000000000001</v>
      </c>
      <c r="W24" s="45">
        <f>IFERROR(SMALL([1]Competencias!Q24:AA24,2),999.99)</f>
        <v>140.84</v>
      </c>
      <c r="X24" s="45">
        <f t="shared" si="3"/>
        <v>156.13200000000001</v>
      </c>
      <c r="Y24" s="46">
        <f t="shared" si="4"/>
        <v>132.97</v>
      </c>
      <c r="Z24" s="46" t="str">
        <f t="shared" si="5"/>
        <v/>
      </c>
      <c r="AA24" s="47">
        <v>129.26</v>
      </c>
      <c r="AB24" s="47">
        <v>129.26</v>
      </c>
      <c r="AC24" s="47"/>
      <c r="AD24" s="45">
        <f>MIN([1]Competencias!AB24:AD24)</f>
        <v>177.48</v>
      </c>
      <c r="AE24" s="45">
        <f>IFERROR(SMALL([1]Competencias!AB24:AD24,2),999.99)</f>
        <v>999.99</v>
      </c>
      <c r="AF24" s="45">
        <f t="shared" si="6"/>
        <v>212.97599999999997</v>
      </c>
      <c r="AG24" s="47">
        <f t="shared" si="7"/>
        <v>129.26</v>
      </c>
      <c r="AH24" s="47" t="str">
        <f t="shared" si="8"/>
        <v/>
      </c>
    </row>
    <row r="25" spans="1:34" x14ac:dyDescent="0.2">
      <c r="A25" s="41">
        <v>40287</v>
      </c>
      <c r="B25" s="42" t="s">
        <v>118</v>
      </c>
      <c r="C25" s="43" t="s">
        <v>119</v>
      </c>
      <c r="D25" s="43" t="s">
        <v>120</v>
      </c>
      <c r="E25" s="42" t="s">
        <v>55</v>
      </c>
      <c r="F25" s="42" t="s">
        <v>94</v>
      </c>
      <c r="G25" s="42" t="s">
        <v>39</v>
      </c>
      <c r="H25" s="42" t="s">
        <v>40</v>
      </c>
      <c r="I25" s="42" t="s">
        <v>41</v>
      </c>
      <c r="J25" s="42" t="s">
        <v>42</v>
      </c>
      <c r="K25" s="44">
        <v>74.569999999999993</v>
      </c>
      <c r="L25" s="44">
        <v>74.569999999999993</v>
      </c>
      <c r="M25" s="44"/>
      <c r="N25" s="45">
        <f>MIN([1]Competencias!K25:P25)</f>
        <v>122.53</v>
      </c>
      <c r="O25" s="45">
        <f>IFERROR(SMALL([1]Competencias!K25:P25,2),999.99)</f>
        <v>999.99</v>
      </c>
      <c r="P25" s="45">
        <f t="shared" si="0"/>
        <v>147.036</v>
      </c>
      <c r="Q25" s="44">
        <f t="shared" si="1"/>
        <v>74.569999999999993</v>
      </c>
      <c r="R25" s="44" t="str">
        <f t="shared" si="2"/>
        <v/>
      </c>
      <c r="S25" s="46">
        <v>85.46</v>
      </c>
      <c r="T25" s="46">
        <v>85.46</v>
      </c>
      <c r="U25" s="46"/>
      <c r="V25" s="45">
        <f>MIN([1]Competencias!Q25:AA25)</f>
        <v>108.27</v>
      </c>
      <c r="W25" s="45">
        <f>IFERROR(SMALL([1]Competencias!Q25:AA25,2),999.99)</f>
        <v>141.72</v>
      </c>
      <c r="X25" s="45">
        <f t="shared" si="3"/>
        <v>129.92399999999998</v>
      </c>
      <c r="Y25" s="46">
        <f t="shared" si="4"/>
        <v>85.46</v>
      </c>
      <c r="Z25" s="46" t="str">
        <f t="shared" si="5"/>
        <v/>
      </c>
      <c r="AA25" s="47">
        <v>135.02000000000001</v>
      </c>
      <c r="AB25" s="47">
        <v>135.02000000000001</v>
      </c>
      <c r="AC25" s="47"/>
      <c r="AD25" s="45">
        <f>MIN([1]Competencias!AB25:AD25)</f>
        <v>999.99</v>
      </c>
      <c r="AE25" s="45">
        <f>IFERROR(SMALL([1]Competencias!AB25:AD25,2),999.99)</f>
        <v>999.99</v>
      </c>
      <c r="AF25" s="45">
        <f t="shared" si="6"/>
        <v>1199.9880000000001</v>
      </c>
      <c r="AG25" s="47">
        <f t="shared" si="7"/>
        <v>135.02000000000001</v>
      </c>
      <c r="AH25" s="47" t="str">
        <f t="shared" si="8"/>
        <v/>
      </c>
    </row>
    <row r="26" spans="1:34" x14ac:dyDescent="0.2">
      <c r="A26" s="41">
        <v>40295</v>
      </c>
      <c r="B26" s="42" t="s">
        <v>121</v>
      </c>
      <c r="C26" s="43" t="s">
        <v>122</v>
      </c>
      <c r="D26" s="43" t="s">
        <v>123</v>
      </c>
      <c r="E26" s="42" t="s">
        <v>37</v>
      </c>
      <c r="F26" s="42" t="s">
        <v>94</v>
      </c>
      <c r="G26" s="42" t="s">
        <v>39</v>
      </c>
      <c r="H26" s="42" t="s">
        <v>40</v>
      </c>
      <c r="I26" s="42" t="s">
        <v>41</v>
      </c>
      <c r="J26" s="42" t="s">
        <v>42</v>
      </c>
      <c r="K26" s="44">
        <v>198.26</v>
      </c>
      <c r="L26" s="44">
        <v>198.26</v>
      </c>
      <c r="M26" s="44"/>
      <c r="N26" s="45">
        <f>MIN([1]Competencias!K26:P26)</f>
        <v>202.93</v>
      </c>
      <c r="O26" s="45">
        <f>IFERROR(SMALL([1]Competencias!K26:P26,2),999.99)</f>
        <v>999.99</v>
      </c>
      <c r="P26" s="45">
        <f t="shared" si="0"/>
        <v>243.51599999999999</v>
      </c>
      <c r="Q26" s="44">
        <f t="shared" si="1"/>
        <v>198.26</v>
      </c>
      <c r="R26" s="44" t="str">
        <f t="shared" si="2"/>
        <v/>
      </c>
      <c r="S26" s="46">
        <v>216.79</v>
      </c>
      <c r="T26" s="46">
        <v>216.79</v>
      </c>
      <c r="U26" s="46"/>
      <c r="V26" s="45">
        <f>MIN([1]Competencias!Q26:AA26)</f>
        <v>221.98</v>
      </c>
      <c r="W26" s="45">
        <f>IFERROR(SMALL([1]Competencias!Q26:AA26,2),999.99)</f>
        <v>234.54</v>
      </c>
      <c r="X26" s="45">
        <f t="shared" si="3"/>
        <v>266.37599999999998</v>
      </c>
      <c r="Y26" s="46">
        <f t="shared" si="4"/>
        <v>216.79</v>
      </c>
      <c r="Z26" s="46" t="str">
        <f t="shared" si="5"/>
        <v/>
      </c>
      <c r="AA26" s="47">
        <v>155.84</v>
      </c>
      <c r="AB26" s="47">
        <v>155.84</v>
      </c>
      <c r="AC26" s="47"/>
      <c r="AD26" s="45">
        <f>MIN([1]Competencias!AB26:AD26)</f>
        <v>226.5</v>
      </c>
      <c r="AE26" s="45">
        <f>IFERROR(SMALL([1]Competencias!AB26:AD26,2),999.99)</f>
        <v>253.57</v>
      </c>
      <c r="AF26" s="45">
        <f t="shared" si="6"/>
        <v>271.8</v>
      </c>
      <c r="AG26" s="47">
        <f t="shared" si="7"/>
        <v>155.84</v>
      </c>
      <c r="AH26" s="47" t="str">
        <f t="shared" si="8"/>
        <v/>
      </c>
    </row>
    <row r="27" spans="1:34" x14ac:dyDescent="0.2">
      <c r="A27" s="41">
        <v>40269</v>
      </c>
      <c r="B27" s="42" t="s">
        <v>124</v>
      </c>
      <c r="C27" s="43" t="s">
        <v>125</v>
      </c>
      <c r="D27" s="43" t="s">
        <v>126</v>
      </c>
      <c r="E27" s="42" t="s">
        <v>55</v>
      </c>
      <c r="F27" s="42" t="s">
        <v>38</v>
      </c>
      <c r="G27" s="42" t="s">
        <v>39</v>
      </c>
      <c r="H27" s="42" t="s">
        <v>40</v>
      </c>
      <c r="I27" s="42" t="s">
        <v>41</v>
      </c>
      <c r="J27" s="42" t="s">
        <v>42</v>
      </c>
      <c r="K27" s="44">
        <v>171.5</v>
      </c>
      <c r="L27" s="44">
        <v>171.5</v>
      </c>
      <c r="M27" s="44"/>
      <c r="N27" s="45">
        <f>MIN([1]Competencias!K27:P27)</f>
        <v>142.63999999999999</v>
      </c>
      <c r="O27" s="45">
        <f>IFERROR(SMALL([1]Competencias!K27:P27,2),999.99)</f>
        <v>999.99</v>
      </c>
      <c r="P27" s="45">
        <f t="shared" si="0"/>
        <v>171.16799999999998</v>
      </c>
      <c r="Q27" s="44">
        <f t="shared" si="1"/>
        <v>171.5</v>
      </c>
      <c r="R27" s="44" t="str">
        <f t="shared" si="2"/>
        <v/>
      </c>
      <c r="S27" s="46">
        <v>112.82</v>
      </c>
      <c r="T27" s="46">
        <v>112.82</v>
      </c>
      <c r="U27" s="46"/>
      <c r="V27" s="45">
        <f>MIN([1]Competencias!Q27:AA27)</f>
        <v>999.99</v>
      </c>
      <c r="W27" s="45">
        <f>IFERROR(SMALL([1]Competencias!Q27:AA27,2),999.99)</f>
        <v>999.99</v>
      </c>
      <c r="X27" s="45">
        <f t="shared" si="3"/>
        <v>1199.9880000000001</v>
      </c>
      <c r="Y27" s="46">
        <f t="shared" si="4"/>
        <v>112.82</v>
      </c>
      <c r="Z27" s="46" t="str">
        <f t="shared" si="5"/>
        <v/>
      </c>
      <c r="AA27" s="47">
        <v>226.51</v>
      </c>
      <c r="AB27" s="47">
        <v>226.51</v>
      </c>
      <c r="AC27" s="47"/>
      <c r="AD27" s="45">
        <f>MIN([1]Competencias!AB27:AD27)</f>
        <v>999.99</v>
      </c>
      <c r="AE27" s="45">
        <f>IFERROR(SMALL([1]Competencias!AB27:AD27,2),999.99)</f>
        <v>999.99</v>
      </c>
      <c r="AF27" s="45">
        <f t="shared" si="6"/>
        <v>1199.9880000000001</v>
      </c>
      <c r="AG27" s="47">
        <f t="shared" si="7"/>
        <v>226.51</v>
      </c>
      <c r="AH27" s="47" t="str">
        <f t="shared" si="8"/>
        <v/>
      </c>
    </row>
    <row r="28" spans="1:34" x14ac:dyDescent="0.2">
      <c r="A28" s="41">
        <v>40361</v>
      </c>
      <c r="B28" s="42" t="s">
        <v>127</v>
      </c>
      <c r="C28" s="43" t="s">
        <v>96</v>
      </c>
      <c r="D28" s="43" t="s">
        <v>128</v>
      </c>
      <c r="E28" s="42" t="s">
        <v>55</v>
      </c>
      <c r="F28" s="42" t="s">
        <v>64</v>
      </c>
      <c r="G28" s="42" t="s">
        <v>39</v>
      </c>
      <c r="H28" s="42" t="s">
        <v>40</v>
      </c>
      <c r="I28" s="42" t="s">
        <v>41</v>
      </c>
      <c r="J28" s="42" t="s">
        <v>42</v>
      </c>
      <c r="K28" s="44">
        <v>180.57</v>
      </c>
      <c r="L28" s="44">
        <v>180.57</v>
      </c>
      <c r="M28" s="44"/>
      <c r="N28" s="45">
        <f>MIN([1]Competencias!K28:P28)</f>
        <v>170.38</v>
      </c>
      <c r="O28" s="45">
        <f>IFERROR(SMALL([1]Competencias!K28:P28,2),999.99)</f>
        <v>999.99</v>
      </c>
      <c r="P28" s="45">
        <f t="shared" si="0"/>
        <v>204.45599999999999</v>
      </c>
      <c r="Q28" s="44">
        <f t="shared" si="1"/>
        <v>180.57</v>
      </c>
      <c r="R28" s="44" t="str">
        <f t="shared" si="2"/>
        <v/>
      </c>
      <c r="S28" s="46">
        <v>246.41</v>
      </c>
      <c r="T28" s="46">
        <v>246.41</v>
      </c>
      <c r="U28" s="46"/>
      <c r="V28" s="45">
        <f>MIN([1]Competencias!Q28:AA28)</f>
        <v>999.99</v>
      </c>
      <c r="W28" s="45">
        <f>IFERROR(SMALL([1]Competencias!Q28:AA28,2),999.99)</f>
        <v>999.99</v>
      </c>
      <c r="X28" s="45">
        <f t="shared" si="3"/>
        <v>1199.9880000000001</v>
      </c>
      <c r="Y28" s="46">
        <f t="shared" si="4"/>
        <v>246.41</v>
      </c>
      <c r="Z28" s="46" t="str">
        <f t="shared" si="5"/>
        <v/>
      </c>
      <c r="AA28" s="47">
        <v>240.31</v>
      </c>
      <c r="AB28" s="47">
        <v>240.31</v>
      </c>
      <c r="AC28" s="47"/>
      <c r="AD28" s="45">
        <f>MIN([1]Competencias!AB28:AD28)</f>
        <v>297.97000000000003</v>
      </c>
      <c r="AE28" s="45">
        <f>IFERROR(SMALL([1]Competencias!AB28:AD28,2),999.99)</f>
        <v>999.99</v>
      </c>
      <c r="AF28" s="45">
        <f t="shared" si="6"/>
        <v>357.56400000000002</v>
      </c>
      <c r="AG28" s="47">
        <f t="shared" si="7"/>
        <v>240.31</v>
      </c>
      <c r="AH28" s="47" t="str">
        <f t="shared" si="8"/>
        <v/>
      </c>
    </row>
    <row r="29" spans="1:34" x14ac:dyDescent="0.2">
      <c r="A29" s="41">
        <v>40326</v>
      </c>
      <c r="B29" s="42" t="s">
        <v>129</v>
      </c>
      <c r="C29" s="43" t="s">
        <v>130</v>
      </c>
      <c r="D29" s="43" t="s">
        <v>131</v>
      </c>
      <c r="E29" s="42" t="s">
        <v>37</v>
      </c>
      <c r="F29" s="42" t="s">
        <v>132</v>
      </c>
      <c r="G29" s="42" t="s">
        <v>39</v>
      </c>
      <c r="H29" s="42" t="s">
        <v>40</v>
      </c>
      <c r="I29" s="42" t="s">
        <v>41</v>
      </c>
      <c r="J29" s="42" t="s">
        <v>42</v>
      </c>
      <c r="K29" s="44">
        <v>198.07</v>
      </c>
      <c r="L29" s="44">
        <v>198.07</v>
      </c>
      <c r="M29" s="44"/>
      <c r="N29" s="45">
        <f>MIN([1]Competencias!K29:P29)</f>
        <v>999.99</v>
      </c>
      <c r="O29" s="45">
        <f>IFERROR(SMALL([1]Competencias!K29:P29,2),999.99)</f>
        <v>999.99</v>
      </c>
      <c r="P29" s="45">
        <f t="shared" si="0"/>
        <v>1199.9880000000001</v>
      </c>
      <c r="Q29" s="44">
        <f t="shared" si="1"/>
        <v>198.07</v>
      </c>
      <c r="R29" s="44" t="str">
        <f t="shared" si="2"/>
        <v/>
      </c>
      <c r="S29" s="46">
        <v>222.69</v>
      </c>
      <c r="T29" s="46">
        <v>222.69</v>
      </c>
      <c r="U29" s="46"/>
      <c r="V29" s="45">
        <f>MIN([1]Competencias!Q29:AA29)</f>
        <v>291.64</v>
      </c>
      <c r="W29" s="45">
        <f>IFERROR(SMALL([1]Competencias!Q29:AA29,2),999.99)</f>
        <v>999.99</v>
      </c>
      <c r="X29" s="45">
        <f t="shared" si="3"/>
        <v>349.96799999999996</v>
      </c>
      <c r="Y29" s="46">
        <f t="shared" si="4"/>
        <v>222.69</v>
      </c>
      <c r="Z29" s="46" t="str">
        <f t="shared" si="5"/>
        <v/>
      </c>
      <c r="AA29" s="47">
        <v>366.15</v>
      </c>
      <c r="AB29" s="47">
        <v>366.15</v>
      </c>
      <c r="AC29" s="47"/>
      <c r="AD29" s="45">
        <f>MIN([1]Competencias!AB29:AD29)</f>
        <v>999.99</v>
      </c>
      <c r="AE29" s="45">
        <f>IFERROR(SMALL([1]Competencias!AB29:AD29,2),999.99)</f>
        <v>999.99</v>
      </c>
      <c r="AF29" s="45">
        <f t="shared" si="6"/>
        <v>1199.9880000000001</v>
      </c>
      <c r="AG29" s="47">
        <f t="shared" si="7"/>
        <v>366.15</v>
      </c>
      <c r="AH29" s="47" t="str">
        <f t="shared" si="8"/>
        <v/>
      </c>
    </row>
    <row r="30" spans="1:34" x14ac:dyDescent="0.2">
      <c r="A30" s="41">
        <v>40334</v>
      </c>
      <c r="B30" s="42" t="s">
        <v>133</v>
      </c>
      <c r="C30" s="43" t="s">
        <v>134</v>
      </c>
      <c r="D30" s="43" t="s">
        <v>135</v>
      </c>
      <c r="E30" s="42" t="s">
        <v>55</v>
      </c>
      <c r="F30" s="42" t="s">
        <v>75</v>
      </c>
      <c r="G30" s="42" t="s">
        <v>39</v>
      </c>
      <c r="H30" s="42" t="s">
        <v>40</v>
      </c>
      <c r="I30" s="42" t="s">
        <v>41</v>
      </c>
      <c r="J30" s="42" t="s">
        <v>42</v>
      </c>
      <c r="K30" s="44">
        <v>122.8</v>
      </c>
      <c r="L30" s="44">
        <v>122.8</v>
      </c>
      <c r="M30" s="44"/>
      <c r="N30" s="45">
        <f>MIN([1]Competencias!K30:P30)</f>
        <v>116.59</v>
      </c>
      <c r="O30" s="45">
        <f>IFERROR(SMALL([1]Competencias!K30:P30,2),999.99)</f>
        <v>141.21</v>
      </c>
      <c r="P30" s="45">
        <f t="shared" si="0"/>
        <v>139.90799999999999</v>
      </c>
      <c r="Q30" s="44">
        <f t="shared" si="1"/>
        <v>122.8</v>
      </c>
      <c r="R30" s="44" t="str">
        <f t="shared" si="2"/>
        <v/>
      </c>
      <c r="S30" s="46">
        <v>155.12</v>
      </c>
      <c r="T30" s="46">
        <v>116.91</v>
      </c>
      <c r="U30" s="46"/>
      <c r="V30" s="45">
        <f>MIN([1]Competencias!Q30:AA30)</f>
        <v>106.88</v>
      </c>
      <c r="W30" s="45">
        <f>IFERROR(SMALL([1]Competencias!Q30:AA30,2),999.99)</f>
        <v>126.94</v>
      </c>
      <c r="X30" s="45">
        <f t="shared" si="3"/>
        <v>128.256</v>
      </c>
      <c r="Y30" s="46">
        <f t="shared" si="4"/>
        <v>116.91</v>
      </c>
      <c r="Z30" s="46" t="str">
        <f t="shared" si="5"/>
        <v/>
      </c>
      <c r="AA30" s="47">
        <v>109.14</v>
      </c>
      <c r="AB30" s="47">
        <v>109.14</v>
      </c>
      <c r="AC30" s="47"/>
      <c r="AD30" s="45">
        <f>MIN([1]Competencias!AB30:AD30)</f>
        <v>109.89</v>
      </c>
      <c r="AE30" s="45">
        <f>IFERROR(SMALL([1]Competencias!AB30:AD30,2),999.99)</f>
        <v>122.93</v>
      </c>
      <c r="AF30" s="45">
        <f t="shared" si="6"/>
        <v>131.86799999999999</v>
      </c>
      <c r="AG30" s="47">
        <f t="shared" si="7"/>
        <v>109.14</v>
      </c>
      <c r="AH30" s="47" t="str">
        <f t="shared" si="8"/>
        <v/>
      </c>
    </row>
    <row r="31" spans="1:34" x14ac:dyDescent="0.2">
      <c r="A31" s="41">
        <v>40328</v>
      </c>
      <c r="B31" s="42" t="s">
        <v>136</v>
      </c>
      <c r="C31" s="43" t="s">
        <v>137</v>
      </c>
      <c r="D31" s="43" t="s">
        <v>138</v>
      </c>
      <c r="E31" s="42" t="s">
        <v>37</v>
      </c>
      <c r="F31" s="42" t="s">
        <v>75</v>
      </c>
      <c r="G31" s="42" t="s">
        <v>39</v>
      </c>
      <c r="H31" s="42" t="s">
        <v>40</v>
      </c>
      <c r="I31" s="42" t="s">
        <v>41</v>
      </c>
      <c r="J31" s="42" t="s">
        <v>42</v>
      </c>
      <c r="K31" s="44">
        <v>999.99</v>
      </c>
      <c r="L31" s="44">
        <v>453.56400000000002</v>
      </c>
      <c r="M31" s="44"/>
      <c r="N31" s="45">
        <f>MIN([1]Competencias!K31:P31)</f>
        <v>377.97</v>
      </c>
      <c r="O31" s="45">
        <f>IFERROR(SMALL([1]Competencias!K31:P31,2),999.99)</f>
        <v>999.99</v>
      </c>
      <c r="P31" s="45">
        <f t="shared" si="0"/>
        <v>453.56400000000002</v>
      </c>
      <c r="Q31" s="44">
        <f t="shared" si="1"/>
        <v>453.56400000000002</v>
      </c>
      <c r="R31" s="44" t="str">
        <f t="shared" si="2"/>
        <v/>
      </c>
      <c r="S31" s="46">
        <v>999.99</v>
      </c>
      <c r="T31" s="46">
        <v>524.65199999999993</v>
      </c>
      <c r="U31" s="46"/>
      <c r="V31" s="45">
        <f>MIN([1]Competencias!Q31:AA31)</f>
        <v>437.21</v>
      </c>
      <c r="W31" s="45">
        <f>IFERROR(SMALL([1]Competencias!Q31:AA31,2),999.99)</f>
        <v>999.99</v>
      </c>
      <c r="X31" s="45">
        <f t="shared" si="3"/>
        <v>524.65199999999993</v>
      </c>
      <c r="Y31" s="46">
        <f t="shared" si="4"/>
        <v>524.65199999999993</v>
      </c>
      <c r="Z31" s="46" t="str">
        <f t="shared" si="5"/>
        <v/>
      </c>
      <c r="AA31" s="47">
        <v>999.99</v>
      </c>
      <c r="AB31" s="47">
        <v>999.99</v>
      </c>
      <c r="AC31" s="47"/>
      <c r="AD31" s="45">
        <f>MIN([1]Competencias!AB31:AD31)</f>
        <v>999.99</v>
      </c>
      <c r="AE31" s="45">
        <f>IFERROR(SMALL([1]Competencias!AB31:AD31,2),999.99)</f>
        <v>999.99</v>
      </c>
      <c r="AF31" s="45">
        <f t="shared" si="6"/>
        <v>1199.9880000000001</v>
      </c>
      <c r="AG31" s="47">
        <f t="shared" si="7"/>
        <v>999.99</v>
      </c>
      <c r="AH31" s="47" t="str">
        <f t="shared" si="8"/>
        <v>+</v>
      </c>
    </row>
    <row r="32" spans="1:34" x14ac:dyDescent="0.2">
      <c r="A32" s="41">
        <v>40488</v>
      </c>
      <c r="B32" s="42" t="s">
        <v>139</v>
      </c>
      <c r="C32" s="43" t="s">
        <v>140</v>
      </c>
      <c r="D32" s="43" t="s">
        <v>141</v>
      </c>
      <c r="E32" s="42" t="s">
        <v>55</v>
      </c>
      <c r="F32" s="42" t="s">
        <v>38</v>
      </c>
      <c r="G32" s="42" t="s">
        <v>39</v>
      </c>
      <c r="H32" s="42" t="s">
        <v>40</v>
      </c>
      <c r="I32" s="42" t="s">
        <v>41</v>
      </c>
      <c r="J32" s="42" t="s">
        <v>42</v>
      </c>
      <c r="K32" s="44">
        <v>215.91</v>
      </c>
      <c r="L32" s="44">
        <v>185.36</v>
      </c>
      <c r="M32" s="44"/>
      <c r="N32" s="45">
        <f>MIN([1]Competencias!K32:P32)</f>
        <v>163.85</v>
      </c>
      <c r="O32" s="45">
        <f>IFERROR(SMALL([1]Competencias!K32:P32,2),999.99)</f>
        <v>206.87</v>
      </c>
      <c r="P32" s="45">
        <f t="shared" si="0"/>
        <v>196.61999999999998</v>
      </c>
      <c r="Q32" s="44">
        <f t="shared" si="1"/>
        <v>185.36</v>
      </c>
      <c r="R32" s="44" t="str">
        <f t="shared" si="2"/>
        <v/>
      </c>
      <c r="S32" s="46">
        <v>121.55</v>
      </c>
      <c r="T32" s="46">
        <v>121.55</v>
      </c>
      <c r="U32" s="46"/>
      <c r="V32" s="45">
        <f>MIN([1]Competencias!Q32:AA32)</f>
        <v>146.99</v>
      </c>
      <c r="W32" s="45">
        <f>IFERROR(SMALL([1]Competencias!Q32:AA32,2),999.99)</f>
        <v>159.4</v>
      </c>
      <c r="X32" s="45">
        <f t="shared" si="3"/>
        <v>176.38800000000001</v>
      </c>
      <c r="Y32" s="46">
        <f t="shared" si="4"/>
        <v>121.55</v>
      </c>
      <c r="Z32" s="46" t="str">
        <f t="shared" si="5"/>
        <v/>
      </c>
      <c r="AA32" s="47">
        <v>146.5</v>
      </c>
      <c r="AB32" s="47">
        <v>146.5</v>
      </c>
      <c r="AC32" s="47"/>
      <c r="AD32" s="45">
        <f>MIN([1]Competencias!AB32:AD32)</f>
        <v>168.03</v>
      </c>
      <c r="AE32" s="45">
        <f>IFERROR(SMALL([1]Competencias!AB32:AD32,2),999.99)</f>
        <v>169.4</v>
      </c>
      <c r="AF32" s="45">
        <f t="shared" si="6"/>
        <v>201.636</v>
      </c>
      <c r="AG32" s="47">
        <f t="shared" si="7"/>
        <v>146.5</v>
      </c>
      <c r="AH32" s="47" t="str">
        <f t="shared" si="8"/>
        <v/>
      </c>
    </row>
    <row r="33" spans="1:34" x14ac:dyDescent="0.2">
      <c r="A33" s="41">
        <v>40488</v>
      </c>
      <c r="B33" s="42" t="s">
        <v>142</v>
      </c>
      <c r="C33" s="43" t="s">
        <v>143</v>
      </c>
      <c r="D33" s="43" t="s">
        <v>141</v>
      </c>
      <c r="E33" s="42" t="s">
        <v>37</v>
      </c>
      <c r="F33" s="42" t="s">
        <v>38</v>
      </c>
      <c r="G33" s="42" t="s">
        <v>39</v>
      </c>
      <c r="H33" s="42" t="s">
        <v>40</v>
      </c>
      <c r="I33" s="42" t="s">
        <v>41</v>
      </c>
      <c r="J33" s="42" t="s">
        <v>42</v>
      </c>
      <c r="K33" s="44">
        <v>186.3</v>
      </c>
      <c r="L33" s="44">
        <v>186.3</v>
      </c>
      <c r="M33" s="44"/>
      <c r="N33" s="45">
        <f>MIN([1]Competencias!K33:P33)</f>
        <v>179.32</v>
      </c>
      <c r="O33" s="45">
        <f>IFERROR(SMALL([1]Competencias!K33:P33,2),999.99)</f>
        <v>999.99</v>
      </c>
      <c r="P33" s="45">
        <f t="shared" si="0"/>
        <v>215.184</v>
      </c>
      <c r="Q33" s="44">
        <f t="shared" si="1"/>
        <v>186.3</v>
      </c>
      <c r="R33" s="44" t="str">
        <f t="shared" si="2"/>
        <v/>
      </c>
      <c r="S33" s="46">
        <v>201.39</v>
      </c>
      <c r="T33" s="46">
        <v>201.39</v>
      </c>
      <c r="U33" s="46"/>
      <c r="V33" s="45">
        <f>MIN([1]Competencias!Q33:AA33)</f>
        <v>999.99</v>
      </c>
      <c r="W33" s="45">
        <f>IFERROR(SMALL([1]Competencias!Q33:AA33,2),999.99)</f>
        <v>999.99</v>
      </c>
      <c r="X33" s="45">
        <f t="shared" si="3"/>
        <v>1199.9880000000001</v>
      </c>
      <c r="Y33" s="46">
        <f t="shared" si="4"/>
        <v>201.39</v>
      </c>
      <c r="Z33" s="46" t="str">
        <f t="shared" si="5"/>
        <v/>
      </c>
      <c r="AA33" s="47">
        <v>180.98</v>
      </c>
      <c r="AB33" s="47">
        <v>180.98</v>
      </c>
      <c r="AC33" s="47"/>
      <c r="AD33" s="45">
        <f>MIN([1]Competencias!AB33:AD33)</f>
        <v>208.63</v>
      </c>
      <c r="AE33" s="45">
        <f>IFERROR(SMALL([1]Competencias!AB33:AD33,2),999.99)</f>
        <v>209.29</v>
      </c>
      <c r="AF33" s="45">
        <f t="shared" si="6"/>
        <v>250.35599999999999</v>
      </c>
      <c r="AG33" s="47">
        <f t="shared" si="7"/>
        <v>180.98</v>
      </c>
      <c r="AH33" s="47" t="str">
        <f t="shared" si="8"/>
        <v/>
      </c>
    </row>
    <row r="34" spans="1:34" x14ac:dyDescent="0.2">
      <c r="A34" s="41">
        <v>40488</v>
      </c>
      <c r="B34" s="42" t="s">
        <v>144</v>
      </c>
      <c r="C34" s="43" t="s">
        <v>145</v>
      </c>
      <c r="D34" s="43" t="s">
        <v>141</v>
      </c>
      <c r="E34" s="42" t="s">
        <v>55</v>
      </c>
      <c r="F34" s="42" t="s">
        <v>38</v>
      </c>
      <c r="G34" s="42" t="s">
        <v>39</v>
      </c>
      <c r="H34" s="42" t="s">
        <v>40</v>
      </c>
      <c r="I34" s="42" t="s">
        <v>41</v>
      </c>
      <c r="J34" s="42" t="s">
        <v>42</v>
      </c>
      <c r="K34" s="44">
        <v>242.85</v>
      </c>
      <c r="L34" s="44">
        <v>242.85</v>
      </c>
      <c r="M34" s="44"/>
      <c r="N34" s="45">
        <f>MIN([1]Competencias!K34:P34)</f>
        <v>147.94</v>
      </c>
      <c r="O34" s="45">
        <f>IFERROR(SMALL([1]Competencias!K34:P34,2),999.99)</f>
        <v>999.99</v>
      </c>
      <c r="P34" s="45">
        <f t="shared" si="0"/>
        <v>177.52799999999999</v>
      </c>
      <c r="Q34" s="44">
        <f t="shared" si="1"/>
        <v>242.85</v>
      </c>
      <c r="R34" s="44" t="str">
        <f t="shared" si="2"/>
        <v/>
      </c>
      <c r="S34" s="46">
        <v>194.71</v>
      </c>
      <c r="T34" s="46">
        <v>194.71</v>
      </c>
      <c r="U34" s="46"/>
      <c r="V34" s="45">
        <f>MIN([1]Competencias!Q34:AA34)</f>
        <v>223.39</v>
      </c>
      <c r="W34" s="45">
        <f>IFERROR(SMALL([1]Competencias!Q34:AA34,2),999.99)</f>
        <v>999.99</v>
      </c>
      <c r="X34" s="45">
        <f t="shared" si="3"/>
        <v>268.06799999999998</v>
      </c>
      <c r="Y34" s="46">
        <f t="shared" si="4"/>
        <v>194.71</v>
      </c>
      <c r="Z34" s="46" t="str">
        <f t="shared" si="5"/>
        <v/>
      </c>
      <c r="AA34" s="47">
        <v>198.69</v>
      </c>
      <c r="AB34" s="47">
        <v>198.69</v>
      </c>
      <c r="AC34" s="47"/>
      <c r="AD34" s="45">
        <f>MIN([1]Competencias!AB34:AD34)</f>
        <v>216.78</v>
      </c>
      <c r="AE34" s="45">
        <f>IFERROR(SMALL([1]Competencias!AB34:AD34,2),999.99)</f>
        <v>999.99</v>
      </c>
      <c r="AF34" s="45">
        <f t="shared" si="6"/>
        <v>260.13599999999997</v>
      </c>
      <c r="AG34" s="47">
        <f t="shared" si="7"/>
        <v>198.69</v>
      </c>
      <c r="AH34" s="47" t="str">
        <f t="shared" si="8"/>
        <v/>
      </c>
    </row>
    <row r="35" spans="1:34" x14ac:dyDescent="0.2">
      <c r="A35" s="41">
        <v>40338</v>
      </c>
      <c r="B35" s="42" t="s">
        <v>146</v>
      </c>
      <c r="C35" s="43" t="s">
        <v>147</v>
      </c>
      <c r="D35" s="43" t="s">
        <v>148</v>
      </c>
      <c r="E35" s="42" t="s">
        <v>55</v>
      </c>
      <c r="F35" s="42" t="s">
        <v>94</v>
      </c>
      <c r="G35" s="42" t="s">
        <v>39</v>
      </c>
      <c r="H35" s="42" t="s">
        <v>40</v>
      </c>
      <c r="I35" s="42" t="s">
        <v>41</v>
      </c>
      <c r="J35" s="42" t="s">
        <v>42</v>
      </c>
      <c r="K35" s="44">
        <v>250.83</v>
      </c>
      <c r="L35" s="44">
        <v>250.83</v>
      </c>
      <c r="M35" s="44"/>
      <c r="N35" s="45">
        <f>MIN([1]Competencias!K35:P35)</f>
        <v>229.75</v>
      </c>
      <c r="O35" s="45">
        <f>IFERROR(SMALL([1]Competencias!K35:P35,2),999.99)</f>
        <v>273.25</v>
      </c>
      <c r="P35" s="45">
        <f t="shared" si="0"/>
        <v>275.7</v>
      </c>
      <c r="Q35" s="44">
        <f t="shared" si="1"/>
        <v>250.83</v>
      </c>
      <c r="R35" s="44" t="str">
        <f t="shared" si="2"/>
        <v/>
      </c>
      <c r="S35" s="46">
        <v>174.5</v>
      </c>
      <c r="T35" s="46">
        <v>174.5</v>
      </c>
      <c r="U35" s="46"/>
      <c r="V35" s="45">
        <f>MIN([1]Competencias!Q35:AA35)</f>
        <v>238.58</v>
      </c>
      <c r="W35" s="45">
        <f>IFERROR(SMALL([1]Competencias!Q35:AA35,2),999.99)</f>
        <v>283.45999999999998</v>
      </c>
      <c r="X35" s="45">
        <f t="shared" si="3"/>
        <v>286.29599999999999</v>
      </c>
      <c r="Y35" s="46">
        <f t="shared" si="4"/>
        <v>174.5</v>
      </c>
      <c r="Z35" s="46" t="str">
        <f t="shared" si="5"/>
        <v/>
      </c>
      <c r="AA35" s="47">
        <v>188.41</v>
      </c>
      <c r="AB35" s="47">
        <v>188.41</v>
      </c>
      <c r="AC35" s="47"/>
      <c r="AD35" s="45">
        <f>MIN([1]Competencias!AB35:AD35)</f>
        <v>359.77</v>
      </c>
      <c r="AE35" s="45">
        <f>IFERROR(SMALL([1]Competencias!AB35:AD35,2),999.99)</f>
        <v>370.12</v>
      </c>
      <c r="AF35" s="45">
        <f t="shared" si="6"/>
        <v>431.72399999999999</v>
      </c>
      <c r="AG35" s="47">
        <f t="shared" si="7"/>
        <v>188.41</v>
      </c>
      <c r="AH35" s="47" t="str">
        <f t="shared" si="8"/>
        <v/>
      </c>
    </row>
    <row r="36" spans="1:34" x14ac:dyDescent="0.2">
      <c r="A36" s="41">
        <v>40488</v>
      </c>
      <c r="B36" s="42" t="s">
        <v>149</v>
      </c>
      <c r="C36" s="43" t="s">
        <v>50</v>
      </c>
      <c r="D36" s="43" t="s">
        <v>150</v>
      </c>
      <c r="E36" s="42" t="s">
        <v>37</v>
      </c>
      <c r="F36" s="42" t="s">
        <v>38</v>
      </c>
      <c r="G36" s="42" t="s">
        <v>39</v>
      </c>
      <c r="H36" s="42" t="s">
        <v>40</v>
      </c>
      <c r="I36" s="42" t="s">
        <v>41</v>
      </c>
      <c r="J36" s="42" t="s">
        <v>42</v>
      </c>
      <c r="K36" s="44">
        <v>211.51</v>
      </c>
      <c r="L36" s="44">
        <v>211.51</v>
      </c>
      <c r="M36" s="44"/>
      <c r="N36" s="45">
        <f>MIN([1]Competencias!K36:P36)</f>
        <v>999.99</v>
      </c>
      <c r="O36" s="45">
        <f>IFERROR(SMALL([1]Competencias!K36:P36,2),999.99)</f>
        <v>999.99</v>
      </c>
      <c r="P36" s="45">
        <f t="shared" si="0"/>
        <v>1199.9880000000001</v>
      </c>
      <c r="Q36" s="44">
        <f t="shared" si="1"/>
        <v>211.51</v>
      </c>
      <c r="R36" s="44" t="str">
        <f t="shared" si="2"/>
        <v/>
      </c>
      <c r="S36" s="46">
        <v>136.88</v>
      </c>
      <c r="T36" s="46">
        <v>136.88</v>
      </c>
      <c r="U36" s="46"/>
      <c r="V36" s="45">
        <f>MIN([1]Competencias!Q36:AA36)</f>
        <v>999.99</v>
      </c>
      <c r="W36" s="45">
        <f>IFERROR(SMALL([1]Competencias!Q36:AA36,2),999.99)</f>
        <v>999.99</v>
      </c>
      <c r="X36" s="45">
        <f t="shared" si="3"/>
        <v>1199.9880000000001</v>
      </c>
      <c r="Y36" s="46">
        <f t="shared" si="4"/>
        <v>136.88</v>
      </c>
      <c r="Z36" s="46" t="str">
        <f t="shared" si="5"/>
        <v/>
      </c>
      <c r="AA36" s="47">
        <v>151.31</v>
      </c>
      <c r="AB36" s="47">
        <v>151.31</v>
      </c>
      <c r="AC36" s="47"/>
      <c r="AD36" s="45">
        <f>MIN([1]Competencias!AB36:AD36)</f>
        <v>999.99</v>
      </c>
      <c r="AE36" s="45">
        <f>IFERROR(SMALL([1]Competencias!AB36:AD36,2),999.99)</f>
        <v>999.99</v>
      </c>
      <c r="AF36" s="45">
        <f t="shared" si="6"/>
        <v>1199.9880000000001</v>
      </c>
      <c r="AG36" s="47">
        <f t="shared" si="7"/>
        <v>151.31</v>
      </c>
      <c r="AH36" s="47" t="str">
        <f t="shared" si="8"/>
        <v/>
      </c>
    </row>
    <row r="37" spans="1:34" x14ac:dyDescent="0.2">
      <c r="A37" s="41">
        <v>40343</v>
      </c>
      <c r="B37" s="42" t="s">
        <v>151</v>
      </c>
      <c r="C37" s="43" t="s">
        <v>152</v>
      </c>
      <c r="D37" s="43" t="s">
        <v>153</v>
      </c>
      <c r="E37" s="42" t="s">
        <v>37</v>
      </c>
      <c r="F37" s="42" t="s">
        <v>68</v>
      </c>
      <c r="G37" s="42" t="s">
        <v>39</v>
      </c>
      <c r="H37" s="42" t="s">
        <v>40</v>
      </c>
      <c r="I37" s="42" t="s">
        <v>41</v>
      </c>
      <c r="J37" s="42" t="s">
        <v>42</v>
      </c>
      <c r="K37" s="44">
        <v>73.22</v>
      </c>
      <c r="L37" s="44">
        <v>73.22</v>
      </c>
      <c r="M37" s="44"/>
      <c r="N37" s="45">
        <f>MIN([1]Competencias!K37:P37)</f>
        <v>123.63</v>
      </c>
      <c r="O37" s="45">
        <f>IFERROR(SMALL([1]Competencias!K37:P37,2),999.99)</f>
        <v>999.99</v>
      </c>
      <c r="P37" s="45">
        <f t="shared" si="0"/>
        <v>148.35599999999999</v>
      </c>
      <c r="Q37" s="44">
        <f t="shared" si="1"/>
        <v>73.22</v>
      </c>
      <c r="R37" s="44" t="str">
        <f t="shared" si="2"/>
        <v/>
      </c>
      <c r="S37" s="46">
        <v>108.81</v>
      </c>
      <c r="T37" s="46">
        <v>108.81</v>
      </c>
      <c r="U37" s="46"/>
      <c r="V37" s="45">
        <f>MIN([1]Competencias!Q37:AA37)</f>
        <v>177.26</v>
      </c>
      <c r="W37" s="45">
        <f>IFERROR(SMALL([1]Competencias!Q37:AA37,2),999.99)</f>
        <v>999.99</v>
      </c>
      <c r="X37" s="45">
        <f t="shared" si="3"/>
        <v>212.71199999999999</v>
      </c>
      <c r="Y37" s="46">
        <f t="shared" si="4"/>
        <v>108.81</v>
      </c>
      <c r="Z37" s="46" t="str">
        <f t="shared" si="5"/>
        <v/>
      </c>
      <c r="AA37" s="47">
        <v>135.71</v>
      </c>
      <c r="AB37" s="47">
        <v>135.71</v>
      </c>
      <c r="AC37" s="47"/>
      <c r="AD37" s="45">
        <f>MIN([1]Competencias!AB37:AD37)</f>
        <v>223.62</v>
      </c>
      <c r="AE37" s="45">
        <f>IFERROR(SMALL([1]Competencias!AB37:AD37,2),999.99)</f>
        <v>999.99</v>
      </c>
      <c r="AF37" s="45">
        <f t="shared" si="6"/>
        <v>268.34399999999999</v>
      </c>
      <c r="AG37" s="47">
        <f t="shared" si="7"/>
        <v>135.71</v>
      </c>
      <c r="AH37" s="47" t="str">
        <f t="shared" si="8"/>
        <v/>
      </c>
    </row>
    <row r="38" spans="1:34" x14ac:dyDescent="0.2">
      <c r="A38" s="41">
        <v>40351</v>
      </c>
      <c r="B38" s="42" t="s">
        <v>154</v>
      </c>
      <c r="C38" s="43" t="s">
        <v>155</v>
      </c>
      <c r="D38" s="43" t="s">
        <v>156</v>
      </c>
      <c r="E38" s="42" t="s">
        <v>37</v>
      </c>
      <c r="F38" s="42" t="s">
        <v>46</v>
      </c>
      <c r="G38" s="42" t="s">
        <v>39</v>
      </c>
      <c r="H38" s="42" t="s">
        <v>40</v>
      </c>
      <c r="I38" s="42" t="s">
        <v>41</v>
      </c>
      <c r="J38" s="42" t="s">
        <v>42</v>
      </c>
      <c r="K38" s="44">
        <v>219.82</v>
      </c>
      <c r="L38" s="44">
        <v>219.82</v>
      </c>
      <c r="M38" s="44"/>
      <c r="N38" s="45">
        <f>MIN([1]Competencias!K38:P38)</f>
        <v>999.99</v>
      </c>
      <c r="O38" s="45">
        <f>IFERROR(SMALL([1]Competencias!K38:P38,2),999.99)</f>
        <v>999.99</v>
      </c>
      <c r="P38" s="45">
        <f t="shared" si="0"/>
        <v>1199.9880000000001</v>
      </c>
      <c r="Q38" s="44">
        <f t="shared" si="1"/>
        <v>219.82</v>
      </c>
      <c r="R38" s="44" t="str">
        <f t="shared" si="2"/>
        <v/>
      </c>
      <c r="S38" s="46">
        <v>208.29</v>
      </c>
      <c r="T38" s="46">
        <v>208.29</v>
      </c>
      <c r="U38" s="46"/>
      <c r="V38" s="45">
        <f>MIN([1]Competencias!Q38:AA38)</f>
        <v>999.99</v>
      </c>
      <c r="W38" s="45">
        <f>IFERROR(SMALL([1]Competencias!Q38:AA38,2),999.99)</f>
        <v>999.99</v>
      </c>
      <c r="X38" s="45">
        <f t="shared" si="3"/>
        <v>1199.9880000000001</v>
      </c>
      <c r="Y38" s="46">
        <f t="shared" si="4"/>
        <v>208.29</v>
      </c>
      <c r="Z38" s="46" t="str">
        <f t="shared" si="5"/>
        <v/>
      </c>
      <c r="AA38" s="47">
        <v>239.08</v>
      </c>
      <c r="AB38" s="47">
        <v>239.08</v>
      </c>
      <c r="AC38" s="47"/>
      <c r="AD38" s="45">
        <f>MIN([1]Competencias!AB38:AD38)</f>
        <v>999.99</v>
      </c>
      <c r="AE38" s="45">
        <f>IFERROR(SMALL([1]Competencias!AB38:AD38,2),999.99)</f>
        <v>999.99</v>
      </c>
      <c r="AF38" s="45">
        <f t="shared" si="6"/>
        <v>1199.9880000000001</v>
      </c>
      <c r="AG38" s="47">
        <f t="shared" si="7"/>
        <v>239.08</v>
      </c>
      <c r="AH38" s="47" t="str">
        <f t="shared" si="8"/>
        <v/>
      </c>
    </row>
    <row r="39" spans="1:34" x14ac:dyDescent="0.2">
      <c r="A39" s="41">
        <v>40350</v>
      </c>
      <c r="B39" s="42" t="s">
        <v>157</v>
      </c>
      <c r="C39" s="43" t="s">
        <v>143</v>
      </c>
      <c r="D39" s="43" t="s">
        <v>158</v>
      </c>
      <c r="E39" s="42" t="s">
        <v>37</v>
      </c>
      <c r="F39" s="42" t="s">
        <v>94</v>
      </c>
      <c r="G39" s="42" t="s">
        <v>39</v>
      </c>
      <c r="H39" s="42" t="s">
        <v>40</v>
      </c>
      <c r="I39" s="42" t="s">
        <v>41</v>
      </c>
      <c r="J39" s="42" t="s">
        <v>42</v>
      </c>
      <c r="K39" s="44">
        <v>63.71</v>
      </c>
      <c r="L39" s="44">
        <v>63.71</v>
      </c>
      <c r="M39" s="44"/>
      <c r="N39" s="45">
        <f>MIN([1]Competencias!K39:P39)</f>
        <v>58.34</v>
      </c>
      <c r="O39" s="45">
        <f>IFERROR(SMALL([1]Competencias!K39:P39,2),999.99)</f>
        <v>78.42</v>
      </c>
      <c r="P39" s="45">
        <f t="shared" si="0"/>
        <v>70.007999999999996</v>
      </c>
      <c r="Q39" s="44">
        <f t="shared" si="1"/>
        <v>63.71</v>
      </c>
      <c r="R39" s="44" t="str">
        <f t="shared" si="2"/>
        <v/>
      </c>
      <c r="S39" s="46">
        <v>70</v>
      </c>
      <c r="T39" s="46">
        <v>70</v>
      </c>
      <c r="U39" s="46"/>
      <c r="V39" s="45">
        <f>MIN([1]Competencias!Q39:AA39)</f>
        <v>107.55</v>
      </c>
      <c r="W39" s="45">
        <f>IFERROR(SMALL([1]Competencias!Q39:AA39,2),999.99)</f>
        <v>999.99</v>
      </c>
      <c r="X39" s="45">
        <f t="shared" si="3"/>
        <v>129.06</v>
      </c>
      <c r="Y39" s="46">
        <f t="shared" si="4"/>
        <v>70</v>
      </c>
      <c r="Z39" s="46" t="str">
        <f t="shared" si="5"/>
        <v/>
      </c>
      <c r="AA39" s="47">
        <v>85</v>
      </c>
      <c r="AB39" s="47">
        <v>85</v>
      </c>
      <c r="AC39" s="47"/>
      <c r="AD39" s="45">
        <f>MIN([1]Competencias!AB39:AD39)</f>
        <v>91.91</v>
      </c>
      <c r="AE39" s="45">
        <f>IFERROR(SMALL([1]Competencias!AB39:AD39,2),999.99)</f>
        <v>98.88</v>
      </c>
      <c r="AF39" s="45">
        <f t="shared" si="6"/>
        <v>110.29199999999999</v>
      </c>
      <c r="AG39" s="47">
        <f t="shared" si="7"/>
        <v>85</v>
      </c>
      <c r="AH39" s="47" t="str">
        <f t="shared" si="8"/>
        <v/>
      </c>
    </row>
    <row r="40" spans="1:34" x14ac:dyDescent="0.2">
      <c r="A40" s="41">
        <v>40365</v>
      </c>
      <c r="B40" s="42" t="s">
        <v>159</v>
      </c>
      <c r="C40" s="43" t="s">
        <v>160</v>
      </c>
      <c r="D40" s="43" t="s">
        <v>161</v>
      </c>
      <c r="E40" s="42" t="s">
        <v>37</v>
      </c>
      <c r="F40" s="42" t="s">
        <v>64</v>
      </c>
      <c r="G40" s="42" t="s">
        <v>39</v>
      </c>
      <c r="H40" s="42" t="s">
        <v>40</v>
      </c>
      <c r="I40" s="42" t="s">
        <v>41</v>
      </c>
      <c r="J40" s="42" t="s">
        <v>42</v>
      </c>
      <c r="K40" s="44">
        <v>170.93</v>
      </c>
      <c r="L40" s="44">
        <v>170.93</v>
      </c>
      <c r="M40" s="44"/>
      <c r="N40" s="45">
        <f>MIN([1]Competencias!K40:P40)</f>
        <v>211.04</v>
      </c>
      <c r="O40" s="45">
        <f>IFERROR(SMALL([1]Competencias!K40:P40,2),999.99)</f>
        <v>229.16</v>
      </c>
      <c r="P40" s="45">
        <f t="shared" si="0"/>
        <v>253.24799999999999</v>
      </c>
      <c r="Q40" s="44">
        <f t="shared" si="1"/>
        <v>170.93</v>
      </c>
      <c r="R40" s="44" t="str">
        <f t="shared" si="2"/>
        <v/>
      </c>
      <c r="S40" s="46">
        <v>197.63</v>
      </c>
      <c r="T40" s="46">
        <v>197.63</v>
      </c>
      <c r="U40" s="46"/>
      <c r="V40" s="45">
        <f>MIN([1]Competencias!Q40:AA40)</f>
        <v>213.25</v>
      </c>
      <c r="W40" s="45">
        <f>IFERROR(SMALL([1]Competencias!Q40:AA40,2),999.99)</f>
        <v>999.99</v>
      </c>
      <c r="X40" s="45">
        <f t="shared" si="3"/>
        <v>255.89999999999998</v>
      </c>
      <c r="Y40" s="46">
        <f t="shared" si="4"/>
        <v>197.63</v>
      </c>
      <c r="Z40" s="46" t="str">
        <f t="shared" si="5"/>
        <v/>
      </c>
      <c r="AA40" s="47">
        <v>194.86</v>
      </c>
      <c r="AB40" s="47">
        <v>194.86</v>
      </c>
      <c r="AC40" s="47"/>
      <c r="AD40" s="45">
        <f>MIN([1]Competencias!AB40:AD40)</f>
        <v>243.86</v>
      </c>
      <c r="AE40" s="45">
        <f>IFERROR(SMALL([1]Competencias!AB40:AD40,2),999.99)</f>
        <v>999.99</v>
      </c>
      <c r="AF40" s="45">
        <f t="shared" si="6"/>
        <v>292.63200000000001</v>
      </c>
      <c r="AG40" s="47">
        <f t="shared" si="7"/>
        <v>194.86</v>
      </c>
      <c r="AH40" s="47" t="str">
        <f t="shared" si="8"/>
        <v/>
      </c>
    </row>
    <row r="41" spans="1:34" x14ac:dyDescent="0.2">
      <c r="A41" s="41">
        <v>40305</v>
      </c>
      <c r="B41" s="42" t="s">
        <v>162</v>
      </c>
      <c r="C41" s="43" t="s">
        <v>163</v>
      </c>
      <c r="D41" s="43" t="s">
        <v>164</v>
      </c>
      <c r="E41" s="42" t="s">
        <v>55</v>
      </c>
      <c r="F41" s="42" t="s">
        <v>46</v>
      </c>
      <c r="G41" s="42" t="s">
        <v>39</v>
      </c>
      <c r="H41" s="42" t="s">
        <v>40</v>
      </c>
      <c r="I41" s="42" t="s">
        <v>41</v>
      </c>
      <c r="J41" s="42" t="s">
        <v>42</v>
      </c>
      <c r="K41" s="44">
        <v>279.72000000000003</v>
      </c>
      <c r="L41" s="44">
        <v>279.72000000000003</v>
      </c>
      <c r="M41" s="44"/>
      <c r="N41" s="45">
        <f>MIN([1]Competencias!K41:P41)</f>
        <v>237.91</v>
      </c>
      <c r="O41" s="45">
        <f>IFERROR(SMALL([1]Competencias!K41:P41,2),999.99)</f>
        <v>999.99</v>
      </c>
      <c r="P41" s="45">
        <f t="shared" si="0"/>
        <v>285.49199999999996</v>
      </c>
      <c r="Q41" s="44">
        <f t="shared" si="1"/>
        <v>279.72000000000003</v>
      </c>
      <c r="R41" s="44" t="str">
        <f t="shared" si="2"/>
        <v/>
      </c>
      <c r="S41" s="46">
        <v>255.74</v>
      </c>
      <c r="T41" s="46">
        <v>255.74</v>
      </c>
      <c r="U41" s="46"/>
      <c r="V41" s="45">
        <f>MIN([1]Competencias!Q41:AA41)</f>
        <v>999.99</v>
      </c>
      <c r="W41" s="45">
        <f>IFERROR(SMALL([1]Competencias!Q41:AA41,2),999.99)</f>
        <v>999.99</v>
      </c>
      <c r="X41" s="45">
        <f t="shared" si="3"/>
        <v>1199.9880000000001</v>
      </c>
      <c r="Y41" s="46">
        <f t="shared" si="4"/>
        <v>255.74</v>
      </c>
      <c r="Z41" s="46" t="str">
        <f t="shared" si="5"/>
        <v/>
      </c>
      <c r="AA41" s="47">
        <v>352.22</v>
      </c>
      <c r="AB41" s="47">
        <v>352.22</v>
      </c>
      <c r="AC41" s="47"/>
      <c r="AD41" s="45">
        <f>MIN([1]Competencias!AB41:AD41)</f>
        <v>318.95</v>
      </c>
      <c r="AE41" s="45">
        <f>IFERROR(SMALL([1]Competencias!AB41:AD41,2),999.99)</f>
        <v>999.99</v>
      </c>
      <c r="AF41" s="45">
        <f t="shared" si="6"/>
        <v>382.73999999999995</v>
      </c>
      <c r="AG41" s="47">
        <f t="shared" si="7"/>
        <v>352.22</v>
      </c>
      <c r="AH41" s="47" t="str">
        <f t="shared" si="8"/>
        <v/>
      </c>
    </row>
    <row r="42" spans="1:34" x14ac:dyDescent="0.2">
      <c r="A42" s="41">
        <v>40340</v>
      </c>
      <c r="B42" s="42" t="s">
        <v>165</v>
      </c>
      <c r="C42" s="43" t="s">
        <v>166</v>
      </c>
      <c r="D42" s="43" t="s">
        <v>167</v>
      </c>
      <c r="E42" s="42" t="s">
        <v>37</v>
      </c>
      <c r="F42" s="42" t="s">
        <v>75</v>
      </c>
      <c r="G42" s="42" t="s">
        <v>39</v>
      </c>
      <c r="H42" s="42" t="s">
        <v>40</v>
      </c>
      <c r="I42" s="42" t="s">
        <v>41</v>
      </c>
      <c r="J42" s="42" t="s">
        <v>42</v>
      </c>
      <c r="K42" s="44">
        <v>730.74</v>
      </c>
      <c r="L42" s="44">
        <v>730.74</v>
      </c>
      <c r="M42" s="44"/>
      <c r="N42" s="45">
        <f>MIN([1]Competencias!K42:P42)</f>
        <v>999.99</v>
      </c>
      <c r="O42" s="45">
        <f>IFERROR(SMALL([1]Competencias!K42:P42,2),999.99)</f>
        <v>999.99</v>
      </c>
      <c r="P42" s="45">
        <f t="shared" si="0"/>
        <v>1199.9880000000001</v>
      </c>
      <c r="Q42" s="44">
        <f t="shared" si="1"/>
        <v>730.74</v>
      </c>
      <c r="R42" s="44" t="str">
        <f t="shared" si="2"/>
        <v/>
      </c>
      <c r="S42" s="46">
        <v>999.99</v>
      </c>
      <c r="T42" s="46">
        <v>999.99</v>
      </c>
      <c r="U42" s="46"/>
      <c r="V42" s="45">
        <f>MIN([1]Competencias!Q42:AA42)</f>
        <v>999.99</v>
      </c>
      <c r="W42" s="45">
        <f>IFERROR(SMALL([1]Competencias!Q42:AA42,2),999.99)</f>
        <v>999.99</v>
      </c>
      <c r="X42" s="45">
        <f t="shared" si="3"/>
        <v>1199.9880000000001</v>
      </c>
      <c r="Y42" s="46">
        <f t="shared" si="4"/>
        <v>999.99</v>
      </c>
      <c r="Z42" s="46" t="str">
        <f t="shared" si="5"/>
        <v>+</v>
      </c>
      <c r="AA42" s="47">
        <v>999.99</v>
      </c>
      <c r="AB42" s="47">
        <v>999.99</v>
      </c>
      <c r="AC42" s="47"/>
      <c r="AD42" s="45">
        <f>MIN([1]Competencias!AB42:AD42)</f>
        <v>999.99</v>
      </c>
      <c r="AE42" s="45">
        <f>IFERROR(SMALL([1]Competencias!AB42:AD42,2),999.99)</f>
        <v>999.99</v>
      </c>
      <c r="AF42" s="45">
        <f t="shared" si="6"/>
        <v>1199.9880000000001</v>
      </c>
      <c r="AG42" s="47">
        <f t="shared" si="7"/>
        <v>999.99</v>
      </c>
      <c r="AH42" s="47" t="str">
        <f t="shared" si="8"/>
        <v>+</v>
      </c>
    </row>
    <row r="43" spans="1:34" x14ac:dyDescent="0.2">
      <c r="A43" s="41">
        <v>40415</v>
      </c>
      <c r="B43" s="42" t="s">
        <v>168</v>
      </c>
      <c r="C43" s="43" t="s">
        <v>169</v>
      </c>
      <c r="D43" s="43" t="s">
        <v>170</v>
      </c>
      <c r="E43" s="42" t="s">
        <v>55</v>
      </c>
      <c r="F43" s="42" t="s">
        <v>68</v>
      </c>
      <c r="G43" s="42" t="s">
        <v>39</v>
      </c>
      <c r="H43" s="42" t="s">
        <v>40</v>
      </c>
      <c r="I43" s="42" t="s">
        <v>41</v>
      </c>
      <c r="J43" s="42" t="s">
        <v>42</v>
      </c>
      <c r="K43" s="44">
        <v>215.02</v>
      </c>
      <c r="L43" s="44">
        <v>215.02</v>
      </c>
      <c r="M43" s="44"/>
      <c r="N43" s="45">
        <f>MIN([1]Competencias!K43:P43)</f>
        <v>236.57</v>
      </c>
      <c r="O43" s="45">
        <f>IFERROR(SMALL([1]Competencias!K43:P43,2),999.99)</f>
        <v>999.99</v>
      </c>
      <c r="P43" s="45">
        <f t="shared" si="0"/>
        <v>283.88399999999996</v>
      </c>
      <c r="Q43" s="44">
        <f t="shared" si="1"/>
        <v>215.02</v>
      </c>
      <c r="R43" s="44" t="str">
        <f t="shared" si="2"/>
        <v/>
      </c>
      <c r="S43" s="46">
        <v>394.56</v>
      </c>
      <c r="T43" s="46">
        <v>246.73500000000001</v>
      </c>
      <c r="U43" s="46"/>
      <c r="V43" s="45">
        <f>MIN([1]Competencias!Q43:AA43)</f>
        <v>223.24</v>
      </c>
      <c r="W43" s="45">
        <f>IFERROR(SMALL([1]Competencias!Q43:AA43,2),999.99)</f>
        <v>270.23</v>
      </c>
      <c r="X43" s="45">
        <f t="shared" si="3"/>
        <v>267.88799999999998</v>
      </c>
      <c r="Y43" s="46">
        <f t="shared" si="4"/>
        <v>246.73500000000001</v>
      </c>
      <c r="Z43" s="46" t="str">
        <f t="shared" si="5"/>
        <v/>
      </c>
      <c r="AA43" s="47">
        <v>238.52</v>
      </c>
      <c r="AB43" s="47">
        <v>238.52</v>
      </c>
      <c r="AC43" s="47"/>
      <c r="AD43" s="45">
        <f>MIN([1]Competencias!AB43:AD43)</f>
        <v>332.41</v>
      </c>
      <c r="AE43" s="45">
        <f>IFERROR(SMALL([1]Competencias!AB43:AD43,2),999.99)</f>
        <v>349.8</v>
      </c>
      <c r="AF43" s="45">
        <f t="shared" si="6"/>
        <v>398.892</v>
      </c>
      <c r="AG43" s="47">
        <f t="shared" si="7"/>
        <v>238.52</v>
      </c>
      <c r="AH43" s="47" t="str">
        <f t="shared" si="8"/>
        <v/>
      </c>
    </row>
    <row r="44" spans="1:34" x14ac:dyDescent="0.2">
      <c r="A44" s="41">
        <v>40429</v>
      </c>
      <c r="B44" s="42" t="s">
        <v>171</v>
      </c>
      <c r="C44" s="43" t="s">
        <v>172</v>
      </c>
      <c r="D44" s="43" t="s">
        <v>173</v>
      </c>
      <c r="E44" s="42" t="s">
        <v>55</v>
      </c>
      <c r="F44" s="42" t="s">
        <v>64</v>
      </c>
      <c r="G44" s="42" t="s">
        <v>39</v>
      </c>
      <c r="H44" s="42" t="s">
        <v>40</v>
      </c>
      <c r="I44" s="42" t="s">
        <v>41</v>
      </c>
      <c r="J44" s="42" t="s">
        <v>42</v>
      </c>
      <c r="K44" s="44">
        <v>172.26</v>
      </c>
      <c r="L44" s="44">
        <v>172.26</v>
      </c>
      <c r="M44" s="44"/>
      <c r="N44" s="45">
        <f>MIN([1]Competencias!K44:P44)</f>
        <v>999.99</v>
      </c>
      <c r="O44" s="45">
        <f>IFERROR(SMALL([1]Competencias!K44:P44,2),999.99)</f>
        <v>999.99</v>
      </c>
      <c r="P44" s="45">
        <f t="shared" si="0"/>
        <v>1199.9880000000001</v>
      </c>
      <c r="Q44" s="44">
        <f t="shared" si="1"/>
        <v>172.26</v>
      </c>
      <c r="R44" s="44" t="str">
        <f t="shared" si="2"/>
        <v/>
      </c>
      <c r="S44" s="46">
        <v>253.38</v>
      </c>
      <c r="T44" s="46">
        <v>253.38</v>
      </c>
      <c r="U44" s="46"/>
      <c r="V44" s="45">
        <f>MIN([1]Competencias!Q44:AA44)</f>
        <v>999.99</v>
      </c>
      <c r="W44" s="45">
        <f>IFERROR(SMALL([1]Competencias!Q44:AA44,2),999.99)</f>
        <v>999.99</v>
      </c>
      <c r="X44" s="45">
        <f t="shared" si="3"/>
        <v>1199.9880000000001</v>
      </c>
      <c r="Y44" s="46">
        <f t="shared" si="4"/>
        <v>253.38</v>
      </c>
      <c r="Z44" s="46" t="str">
        <f t="shared" si="5"/>
        <v/>
      </c>
      <c r="AA44" s="47">
        <v>237.7</v>
      </c>
      <c r="AB44" s="47">
        <v>237.7</v>
      </c>
      <c r="AC44" s="47"/>
      <c r="AD44" s="45">
        <f>MIN([1]Competencias!AB44:AD44)</f>
        <v>999.99</v>
      </c>
      <c r="AE44" s="45">
        <f>IFERROR(SMALL([1]Competencias!AB44:AD44,2),999.99)</f>
        <v>999.99</v>
      </c>
      <c r="AF44" s="45">
        <f t="shared" si="6"/>
        <v>1199.9880000000001</v>
      </c>
      <c r="AG44" s="47">
        <f t="shared" si="7"/>
        <v>237.7</v>
      </c>
      <c r="AH44" s="47" t="str">
        <f t="shared" si="8"/>
        <v/>
      </c>
    </row>
    <row r="45" spans="1:34" x14ac:dyDescent="0.2">
      <c r="A45" s="41">
        <v>40414</v>
      </c>
      <c r="B45" s="42" t="s">
        <v>174</v>
      </c>
      <c r="C45" s="43" t="s">
        <v>175</v>
      </c>
      <c r="D45" s="43" t="s">
        <v>176</v>
      </c>
      <c r="E45" s="42" t="s">
        <v>37</v>
      </c>
      <c r="F45" s="42" t="s">
        <v>46</v>
      </c>
      <c r="G45" s="42" t="s">
        <v>39</v>
      </c>
      <c r="H45" s="42" t="s">
        <v>40</v>
      </c>
      <c r="I45" s="42" t="s">
        <v>41</v>
      </c>
      <c r="J45" s="42" t="s">
        <v>42</v>
      </c>
      <c r="K45" s="44">
        <v>232.37</v>
      </c>
      <c r="L45" s="44">
        <v>232.37</v>
      </c>
      <c r="M45" s="44"/>
      <c r="N45" s="45">
        <f>MIN([1]Competencias!K45:P45)</f>
        <v>188.72</v>
      </c>
      <c r="O45" s="45">
        <f>IFERROR(SMALL([1]Competencias!K45:P45,2),999.99)</f>
        <v>999.99</v>
      </c>
      <c r="P45" s="45">
        <f t="shared" si="0"/>
        <v>226.464</v>
      </c>
      <c r="Q45" s="44">
        <f t="shared" si="1"/>
        <v>232.37</v>
      </c>
      <c r="R45" s="44" t="str">
        <f t="shared" si="2"/>
        <v/>
      </c>
      <c r="S45" s="46">
        <v>202.07</v>
      </c>
      <c r="T45" s="46">
        <v>183.42</v>
      </c>
      <c r="U45" s="46"/>
      <c r="V45" s="45">
        <f>MIN([1]Competencias!Q45:AA45)</f>
        <v>183.07</v>
      </c>
      <c r="W45" s="45">
        <f>IFERROR(SMALL([1]Competencias!Q45:AA45,2),999.99)</f>
        <v>183.77</v>
      </c>
      <c r="X45" s="45">
        <f t="shared" si="3"/>
        <v>219.684</v>
      </c>
      <c r="Y45" s="46">
        <f t="shared" si="4"/>
        <v>183.42000000000002</v>
      </c>
      <c r="Z45" s="46" t="str">
        <f t="shared" si="5"/>
        <v/>
      </c>
      <c r="AA45" s="47">
        <v>248.51</v>
      </c>
      <c r="AB45" s="47">
        <v>248.51</v>
      </c>
      <c r="AC45" s="47"/>
      <c r="AD45" s="45">
        <f>MIN([1]Competencias!AB45:AD45)</f>
        <v>999.99</v>
      </c>
      <c r="AE45" s="45">
        <f>IFERROR(SMALL([1]Competencias!AB45:AD45,2),999.99)</f>
        <v>999.99</v>
      </c>
      <c r="AF45" s="45">
        <f t="shared" si="6"/>
        <v>1199.9880000000001</v>
      </c>
      <c r="AG45" s="47">
        <f t="shared" si="7"/>
        <v>248.51</v>
      </c>
      <c r="AH45" s="47" t="str">
        <f t="shared" si="8"/>
        <v/>
      </c>
    </row>
    <row r="46" spans="1:34" x14ac:dyDescent="0.2">
      <c r="A46" s="41">
        <v>40414</v>
      </c>
      <c r="B46" s="42" t="s">
        <v>177</v>
      </c>
      <c r="C46" s="43" t="s">
        <v>178</v>
      </c>
      <c r="D46" s="43" t="s">
        <v>176</v>
      </c>
      <c r="E46" s="42" t="s">
        <v>37</v>
      </c>
      <c r="F46" s="42" t="s">
        <v>46</v>
      </c>
      <c r="G46" s="42" t="s">
        <v>39</v>
      </c>
      <c r="H46" s="42" t="s">
        <v>40</v>
      </c>
      <c r="I46" s="42" t="s">
        <v>41</v>
      </c>
      <c r="J46" s="42" t="s">
        <v>42</v>
      </c>
      <c r="K46" s="44">
        <v>98.92</v>
      </c>
      <c r="L46" s="44">
        <v>98.92</v>
      </c>
      <c r="M46" s="44"/>
      <c r="N46" s="45">
        <f>MIN([1]Competencias!K46:P46)</f>
        <v>133.18</v>
      </c>
      <c r="O46" s="45">
        <f>IFERROR(SMALL([1]Competencias!K46:P46,2),999.99)</f>
        <v>150.36000000000001</v>
      </c>
      <c r="P46" s="45">
        <f t="shared" si="0"/>
        <v>159.816</v>
      </c>
      <c r="Q46" s="44">
        <f t="shared" si="1"/>
        <v>98.92</v>
      </c>
      <c r="R46" s="44" t="str">
        <f t="shared" si="2"/>
        <v/>
      </c>
      <c r="S46" s="46">
        <v>152.6</v>
      </c>
      <c r="T46" s="46">
        <v>152.6</v>
      </c>
      <c r="U46" s="46"/>
      <c r="V46" s="45">
        <f>MIN([1]Competencias!Q46:AA46)</f>
        <v>133.12</v>
      </c>
      <c r="W46" s="45">
        <f>IFERROR(SMALL([1]Competencias!Q46:AA46,2),999.99)</f>
        <v>204.19</v>
      </c>
      <c r="X46" s="45">
        <f t="shared" si="3"/>
        <v>159.744</v>
      </c>
      <c r="Y46" s="46">
        <f t="shared" si="4"/>
        <v>152.6</v>
      </c>
      <c r="Z46" s="46" t="str">
        <f t="shared" si="5"/>
        <v/>
      </c>
      <c r="AA46" s="47">
        <v>238.16</v>
      </c>
      <c r="AB46" s="47">
        <v>210.92</v>
      </c>
      <c r="AC46" s="47"/>
      <c r="AD46" s="45">
        <f>MIN([1]Competencias!AB46:AD46)</f>
        <v>207.63</v>
      </c>
      <c r="AE46" s="45">
        <f>IFERROR(SMALL([1]Competencias!AB46:AD46,2),999.99)</f>
        <v>214.21</v>
      </c>
      <c r="AF46" s="45">
        <f t="shared" si="6"/>
        <v>249.15599999999998</v>
      </c>
      <c r="AG46" s="47">
        <f t="shared" si="7"/>
        <v>210.92000000000002</v>
      </c>
      <c r="AH46" s="47" t="str">
        <f t="shared" si="8"/>
        <v/>
      </c>
    </row>
    <row r="47" spans="1:34" x14ac:dyDescent="0.2">
      <c r="A47" s="41">
        <v>40427</v>
      </c>
      <c r="B47" s="42" t="s">
        <v>179</v>
      </c>
      <c r="C47" s="43" t="s">
        <v>180</v>
      </c>
      <c r="D47" s="43" t="s">
        <v>181</v>
      </c>
      <c r="E47" s="42" t="s">
        <v>55</v>
      </c>
      <c r="F47" s="42" t="s">
        <v>94</v>
      </c>
      <c r="G47" s="42" t="s">
        <v>39</v>
      </c>
      <c r="H47" s="42" t="s">
        <v>40</v>
      </c>
      <c r="I47" s="42" t="s">
        <v>41</v>
      </c>
      <c r="J47" s="42" t="s">
        <v>42</v>
      </c>
      <c r="K47" s="44">
        <v>89.52</v>
      </c>
      <c r="L47" s="44">
        <v>70.85499999999999</v>
      </c>
      <c r="M47" s="44"/>
      <c r="N47" s="45">
        <f>MIN([1]Competencias!K47:P47)</f>
        <v>67.5</v>
      </c>
      <c r="O47" s="45">
        <f>IFERROR(SMALL([1]Competencias!K47:P47,2),999.99)</f>
        <v>74.209999999999994</v>
      </c>
      <c r="P47" s="45">
        <f t="shared" si="0"/>
        <v>81</v>
      </c>
      <c r="Q47" s="44">
        <f t="shared" si="1"/>
        <v>70.85499999999999</v>
      </c>
      <c r="R47" s="44" t="str">
        <f t="shared" si="2"/>
        <v/>
      </c>
      <c r="S47" s="46">
        <v>70</v>
      </c>
      <c r="T47" s="46">
        <v>70</v>
      </c>
      <c r="U47" s="46"/>
      <c r="V47" s="45">
        <f>MIN([1]Competencias!Q47:AA47)</f>
        <v>999.99</v>
      </c>
      <c r="W47" s="45">
        <f>IFERROR(SMALL([1]Competencias!Q47:AA47,2),999.99)</f>
        <v>999.99</v>
      </c>
      <c r="X47" s="45">
        <f t="shared" si="3"/>
        <v>1199.9880000000001</v>
      </c>
      <c r="Y47" s="46">
        <f t="shared" si="4"/>
        <v>70</v>
      </c>
      <c r="Z47" s="46" t="str">
        <f t="shared" si="5"/>
        <v/>
      </c>
      <c r="AA47" s="47">
        <v>163.44999999999999</v>
      </c>
      <c r="AB47" s="47">
        <v>163.44999999999999</v>
      </c>
      <c r="AC47" s="47"/>
      <c r="AD47" s="45">
        <f>MIN([1]Competencias!AB47:AD47)</f>
        <v>999.99</v>
      </c>
      <c r="AE47" s="45">
        <f>IFERROR(SMALL([1]Competencias!AB47:AD47,2),999.99)</f>
        <v>999.99</v>
      </c>
      <c r="AF47" s="45">
        <f t="shared" si="6"/>
        <v>1199.9880000000001</v>
      </c>
      <c r="AG47" s="47">
        <f t="shared" si="7"/>
        <v>163.44999999999999</v>
      </c>
      <c r="AH47" s="47" t="str">
        <f t="shared" si="8"/>
        <v/>
      </c>
    </row>
    <row r="48" spans="1:34" x14ac:dyDescent="0.2">
      <c r="A48" s="41">
        <v>40437</v>
      </c>
      <c r="B48" s="42" t="s">
        <v>182</v>
      </c>
      <c r="C48" s="43" t="s">
        <v>183</v>
      </c>
      <c r="D48" s="43" t="s">
        <v>184</v>
      </c>
      <c r="E48" s="42" t="s">
        <v>55</v>
      </c>
      <c r="F48" s="42" t="s">
        <v>68</v>
      </c>
      <c r="G48" s="42" t="s">
        <v>39</v>
      </c>
      <c r="H48" s="42" t="s">
        <v>40</v>
      </c>
      <c r="I48" s="42" t="s">
        <v>41</v>
      </c>
      <c r="J48" s="42" t="s">
        <v>42</v>
      </c>
      <c r="K48" s="44">
        <v>144.74</v>
      </c>
      <c r="L48" s="44">
        <v>144.74</v>
      </c>
      <c r="M48" s="44"/>
      <c r="N48" s="45">
        <f>MIN([1]Competencias!K48:P48)</f>
        <v>97.95</v>
      </c>
      <c r="O48" s="45">
        <f>IFERROR(SMALL([1]Competencias!K48:P48,2),999.99)</f>
        <v>202.93</v>
      </c>
      <c r="P48" s="45">
        <f t="shared" si="0"/>
        <v>117.53999999999999</v>
      </c>
      <c r="Q48" s="44">
        <f t="shared" si="1"/>
        <v>144.74</v>
      </c>
      <c r="R48" s="44" t="str">
        <f t="shared" si="2"/>
        <v/>
      </c>
      <c r="S48" s="46">
        <v>226.4</v>
      </c>
      <c r="T48" s="46">
        <v>164.13499999999999</v>
      </c>
      <c r="U48" s="46"/>
      <c r="V48" s="45">
        <f>MIN([1]Competencias!Q48:AA48)</f>
        <v>153.33000000000001</v>
      </c>
      <c r="W48" s="45">
        <f>IFERROR(SMALL([1]Competencias!Q48:AA48,2),999.99)</f>
        <v>174.94</v>
      </c>
      <c r="X48" s="45">
        <f t="shared" si="3"/>
        <v>183.99600000000001</v>
      </c>
      <c r="Y48" s="46">
        <f t="shared" si="4"/>
        <v>164.13499999999999</v>
      </c>
      <c r="Z48" s="46" t="str">
        <f t="shared" si="5"/>
        <v/>
      </c>
      <c r="AA48" s="47">
        <v>134.38999999999999</v>
      </c>
      <c r="AB48" s="47">
        <v>134.38999999999999</v>
      </c>
      <c r="AC48" s="47"/>
      <c r="AD48" s="45">
        <f>MIN([1]Competencias!AB48:AD48)</f>
        <v>181.16</v>
      </c>
      <c r="AE48" s="45">
        <f>IFERROR(SMALL([1]Competencias!AB48:AD48,2),999.99)</f>
        <v>193.11</v>
      </c>
      <c r="AF48" s="45">
        <f t="shared" si="6"/>
        <v>217.392</v>
      </c>
      <c r="AG48" s="47">
        <f t="shared" si="7"/>
        <v>134.38999999999999</v>
      </c>
      <c r="AH48" s="47" t="str">
        <f t="shared" si="8"/>
        <v/>
      </c>
    </row>
    <row r="49" spans="1:34" x14ac:dyDescent="0.2">
      <c r="A49" s="41">
        <v>40443</v>
      </c>
      <c r="B49" s="42" t="s">
        <v>185</v>
      </c>
      <c r="C49" s="43" t="s">
        <v>186</v>
      </c>
      <c r="D49" s="43" t="s">
        <v>187</v>
      </c>
      <c r="E49" s="42" t="s">
        <v>37</v>
      </c>
      <c r="F49" s="42" t="s">
        <v>56</v>
      </c>
      <c r="G49" s="42" t="s">
        <v>39</v>
      </c>
      <c r="H49" s="42" t="s">
        <v>40</v>
      </c>
      <c r="I49" s="42" t="s">
        <v>41</v>
      </c>
      <c r="J49" s="42" t="s">
        <v>42</v>
      </c>
      <c r="K49" s="44">
        <v>132.11000000000001</v>
      </c>
      <c r="L49" s="44">
        <v>132.11000000000001</v>
      </c>
      <c r="M49" s="44"/>
      <c r="N49" s="45">
        <f>MIN([1]Competencias!K49:P49)</f>
        <v>999.99</v>
      </c>
      <c r="O49" s="45">
        <f>IFERROR(SMALL([1]Competencias!K49:P49,2),999.99)</f>
        <v>999.99</v>
      </c>
      <c r="P49" s="45">
        <f t="shared" si="0"/>
        <v>1199.9880000000001</v>
      </c>
      <c r="Q49" s="44">
        <f t="shared" si="1"/>
        <v>132.11000000000001</v>
      </c>
      <c r="R49" s="44" t="str">
        <f t="shared" si="2"/>
        <v/>
      </c>
      <c r="S49" s="46">
        <v>206.12</v>
      </c>
      <c r="T49" s="46">
        <v>206.12</v>
      </c>
      <c r="U49" s="46"/>
      <c r="V49" s="45">
        <f>MIN([1]Competencias!Q49:AA49)</f>
        <v>182.6</v>
      </c>
      <c r="W49" s="45">
        <f>IFERROR(SMALL([1]Competencias!Q49:AA49,2),999.99)</f>
        <v>999.99</v>
      </c>
      <c r="X49" s="45">
        <f t="shared" si="3"/>
        <v>219.11999999999998</v>
      </c>
      <c r="Y49" s="46">
        <f t="shared" si="4"/>
        <v>206.12</v>
      </c>
      <c r="Z49" s="46" t="str">
        <f t="shared" si="5"/>
        <v/>
      </c>
      <c r="AA49" s="47">
        <v>175.07</v>
      </c>
      <c r="AB49" s="47">
        <v>175.07</v>
      </c>
      <c r="AC49" s="47"/>
      <c r="AD49" s="45">
        <f>MIN([1]Competencias!AB49:AD49)</f>
        <v>174.57</v>
      </c>
      <c r="AE49" s="45">
        <f>IFERROR(SMALL([1]Competencias!AB49:AD49,2),999.99)</f>
        <v>999.99</v>
      </c>
      <c r="AF49" s="45">
        <f t="shared" si="6"/>
        <v>209.48399999999998</v>
      </c>
      <c r="AG49" s="47">
        <f t="shared" si="7"/>
        <v>175.07</v>
      </c>
      <c r="AH49" s="47" t="str">
        <f t="shared" si="8"/>
        <v/>
      </c>
    </row>
    <row r="50" spans="1:34" x14ac:dyDescent="0.2">
      <c r="A50" s="41">
        <v>40437</v>
      </c>
      <c r="B50" s="42" t="s">
        <v>188</v>
      </c>
      <c r="C50" s="43" t="s">
        <v>134</v>
      </c>
      <c r="D50" s="43" t="s">
        <v>189</v>
      </c>
      <c r="E50" s="42" t="s">
        <v>55</v>
      </c>
      <c r="F50" s="42" t="s">
        <v>46</v>
      </c>
      <c r="G50" s="42" t="s">
        <v>39</v>
      </c>
      <c r="H50" s="42" t="s">
        <v>40</v>
      </c>
      <c r="I50" s="42" t="s">
        <v>41</v>
      </c>
      <c r="J50" s="42" t="s">
        <v>42</v>
      </c>
      <c r="K50" s="44">
        <v>304.11</v>
      </c>
      <c r="L50" s="44">
        <v>254.71</v>
      </c>
      <c r="M50" s="44"/>
      <c r="N50" s="45">
        <f>MIN([1]Competencias!K50:P50)</f>
        <v>229.3</v>
      </c>
      <c r="O50" s="45">
        <f>IFERROR(SMALL([1]Competencias!K50:P50,2),999.99)</f>
        <v>280.12</v>
      </c>
      <c r="P50" s="45">
        <f t="shared" si="0"/>
        <v>275.16000000000003</v>
      </c>
      <c r="Q50" s="44">
        <f t="shared" si="1"/>
        <v>254.71</v>
      </c>
      <c r="R50" s="44" t="str">
        <f t="shared" si="2"/>
        <v/>
      </c>
      <c r="S50" s="46">
        <v>287.38</v>
      </c>
      <c r="T50" s="46">
        <v>287.38</v>
      </c>
      <c r="U50" s="46"/>
      <c r="V50" s="45">
        <f>MIN([1]Competencias!Q50:AA50)</f>
        <v>384.07</v>
      </c>
      <c r="W50" s="45">
        <f>IFERROR(SMALL([1]Competencias!Q50:AA50,2),999.99)</f>
        <v>999.99</v>
      </c>
      <c r="X50" s="45">
        <f t="shared" si="3"/>
        <v>460.88399999999996</v>
      </c>
      <c r="Y50" s="46">
        <f t="shared" si="4"/>
        <v>287.38</v>
      </c>
      <c r="Z50" s="46" t="str">
        <f t="shared" si="5"/>
        <v/>
      </c>
      <c r="AA50" s="47">
        <v>389.4</v>
      </c>
      <c r="AB50" s="47">
        <v>389.4</v>
      </c>
      <c r="AC50" s="47"/>
      <c r="AD50" s="45">
        <f>MIN([1]Competencias!AB50:AD50)</f>
        <v>999.99</v>
      </c>
      <c r="AE50" s="45">
        <f>IFERROR(SMALL([1]Competencias!AB50:AD50,2),999.99)</f>
        <v>999.99</v>
      </c>
      <c r="AF50" s="45">
        <f t="shared" si="6"/>
        <v>1199.9880000000001</v>
      </c>
      <c r="AG50" s="47">
        <f t="shared" si="7"/>
        <v>389.4</v>
      </c>
      <c r="AH50" s="47" t="str">
        <f t="shared" si="8"/>
        <v/>
      </c>
    </row>
    <row r="51" spans="1:34" x14ac:dyDescent="0.2">
      <c r="A51" s="41">
        <v>40443</v>
      </c>
      <c r="B51" s="42" t="s">
        <v>190</v>
      </c>
      <c r="C51" s="43" t="s">
        <v>191</v>
      </c>
      <c r="D51" s="43" t="s">
        <v>192</v>
      </c>
      <c r="E51" s="42" t="s">
        <v>37</v>
      </c>
      <c r="F51" s="42" t="s">
        <v>46</v>
      </c>
      <c r="G51" s="42" t="s">
        <v>39</v>
      </c>
      <c r="H51" s="42" t="s">
        <v>40</v>
      </c>
      <c r="I51" s="42" t="s">
        <v>41</v>
      </c>
      <c r="J51" s="42" t="s">
        <v>42</v>
      </c>
      <c r="K51" s="44">
        <v>128.79</v>
      </c>
      <c r="L51" s="44">
        <v>128.79</v>
      </c>
      <c r="M51" s="44"/>
      <c r="N51" s="45">
        <f>MIN([1]Competencias!K51:P51)</f>
        <v>126.81</v>
      </c>
      <c r="O51" s="45">
        <f>IFERROR(SMALL([1]Competencias!K51:P51,2),999.99)</f>
        <v>999.99</v>
      </c>
      <c r="P51" s="45">
        <f t="shared" si="0"/>
        <v>152.172</v>
      </c>
      <c r="Q51" s="44">
        <f t="shared" si="1"/>
        <v>128.79</v>
      </c>
      <c r="R51" s="44" t="str">
        <f t="shared" si="2"/>
        <v/>
      </c>
      <c r="S51" s="46">
        <v>116.93</v>
      </c>
      <c r="T51" s="46">
        <v>116.93</v>
      </c>
      <c r="U51" s="46"/>
      <c r="V51" s="45">
        <f>MIN([1]Competencias!Q51:AA51)</f>
        <v>122.2</v>
      </c>
      <c r="W51" s="45">
        <f>IFERROR(SMALL([1]Competencias!Q51:AA51,2),999.99)</f>
        <v>149.72999999999999</v>
      </c>
      <c r="X51" s="45">
        <f t="shared" si="3"/>
        <v>146.63999999999999</v>
      </c>
      <c r="Y51" s="46">
        <f t="shared" si="4"/>
        <v>116.93</v>
      </c>
      <c r="Z51" s="46" t="str">
        <f t="shared" si="5"/>
        <v/>
      </c>
      <c r="AA51" s="47">
        <v>116.76</v>
      </c>
      <c r="AB51" s="47">
        <v>116.76</v>
      </c>
      <c r="AC51" s="47"/>
      <c r="AD51" s="45">
        <f>MIN([1]Competencias!AB51:AD51)</f>
        <v>143.54</v>
      </c>
      <c r="AE51" s="45">
        <f>IFERROR(SMALL([1]Competencias!AB51:AD51,2),999.99)</f>
        <v>174.37</v>
      </c>
      <c r="AF51" s="45">
        <f t="shared" si="6"/>
        <v>172.24799999999999</v>
      </c>
      <c r="AG51" s="47">
        <f t="shared" si="7"/>
        <v>116.76</v>
      </c>
      <c r="AH51" s="47" t="str">
        <f t="shared" si="8"/>
        <v/>
      </c>
    </row>
    <row r="52" spans="1:34" x14ac:dyDescent="0.2">
      <c r="A52" s="41">
        <v>40456</v>
      </c>
      <c r="B52" s="42" t="s">
        <v>193</v>
      </c>
      <c r="C52" s="43" t="s">
        <v>194</v>
      </c>
      <c r="D52" s="43" t="s">
        <v>195</v>
      </c>
      <c r="E52" s="42" t="s">
        <v>55</v>
      </c>
      <c r="F52" s="42" t="s">
        <v>98</v>
      </c>
      <c r="G52" s="42" t="s">
        <v>39</v>
      </c>
      <c r="H52" s="42" t="s">
        <v>40</v>
      </c>
      <c r="I52" s="42" t="s">
        <v>41</v>
      </c>
      <c r="J52" s="42" t="s">
        <v>42</v>
      </c>
      <c r="K52" s="44">
        <v>999.99</v>
      </c>
      <c r="L52" s="44">
        <v>480.72</v>
      </c>
      <c r="M52" s="44"/>
      <c r="N52" s="45">
        <f>MIN([1]Competencias!K52:P52)</f>
        <v>400.6</v>
      </c>
      <c r="O52" s="45">
        <f>IFERROR(SMALL([1]Competencias!K52:P52,2),999.99)</f>
        <v>999.99</v>
      </c>
      <c r="P52" s="45">
        <f t="shared" si="0"/>
        <v>480.72</v>
      </c>
      <c r="Q52" s="44">
        <f t="shared" si="1"/>
        <v>480.72</v>
      </c>
      <c r="R52" s="44" t="str">
        <f t="shared" si="2"/>
        <v/>
      </c>
      <c r="S52" s="46">
        <v>999.99</v>
      </c>
      <c r="T52" s="46">
        <v>530.44799999999998</v>
      </c>
      <c r="U52" s="46"/>
      <c r="V52" s="45">
        <f>MIN([1]Competencias!Q52:AA52)</f>
        <v>442.04</v>
      </c>
      <c r="W52" s="45">
        <f>IFERROR(SMALL([1]Competencias!Q52:AA52,2),999.99)</f>
        <v>999.99</v>
      </c>
      <c r="X52" s="45">
        <f t="shared" si="3"/>
        <v>530.44799999999998</v>
      </c>
      <c r="Y52" s="46">
        <f t="shared" si="4"/>
        <v>530.44799999999998</v>
      </c>
      <c r="Z52" s="46" t="str">
        <f t="shared" si="5"/>
        <v/>
      </c>
      <c r="AA52" s="47">
        <v>999.99</v>
      </c>
      <c r="AB52" s="47">
        <v>540.21600000000001</v>
      </c>
      <c r="AC52" s="47"/>
      <c r="AD52" s="45">
        <f>MIN([1]Competencias!AB52:AD52)</f>
        <v>450.18</v>
      </c>
      <c r="AE52" s="45">
        <f>IFERROR(SMALL([1]Competencias!AB52:AD52,2),999.99)</f>
        <v>999.99</v>
      </c>
      <c r="AF52" s="45">
        <f t="shared" si="6"/>
        <v>540.21600000000001</v>
      </c>
      <c r="AG52" s="47">
        <f t="shared" si="7"/>
        <v>540.21600000000001</v>
      </c>
      <c r="AH52" s="47" t="str">
        <f t="shared" si="8"/>
        <v/>
      </c>
    </row>
    <row r="53" spans="1:34" x14ac:dyDescent="0.2">
      <c r="A53" s="41">
        <v>40834</v>
      </c>
      <c r="B53" s="42" t="s">
        <v>196</v>
      </c>
      <c r="C53" s="43" t="s">
        <v>197</v>
      </c>
      <c r="D53" s="43" t="s">
        <v>198</v>
      </c>
      <c r="E53" s="42" t="s">
        <v>37</v>
      </c>
      <c r="F53" s="42" t="s">
        <v>46</v>
      </c>
      <c r="G53" s="42" t="s">
        <v>39</v>
      </c>
      <c r="H53" s="42" t="s">
        <v>40</v>
      </c>
      <c r="I53" s="42" t="s">
        <v>41</v>
      </c>
      <c r="J53" s="42" t="s">
        <v>48</v>
      </c>
      <c r="K53" s="44">
        <v>390.08</v>
      </c>
      <c r="L53" s="44">
        <v>390.08</v>
      </c>
      <c r="M53" s="44"/>
      <c r="N53" s="45">
        <f>MIN([1]Competencias!K53:P53)</f>
        <v>999.99</v>
      </c>
      <c r="O53" s="45">
        <f>IFERROR(SMALL([1]Competencias!K53:P53,2),999.99)</f>
        <v>999.99</v>
      </c>
      <c r="P53" s="45">
        <f t="shared" si="0"/>
        <v>1199.9880000000001</v>
      </c>
      <c r="Q53" s="44">
        <f t="shared" si="1"/>
        <v>390.08</v>
      </c>
      <c r="R53" s="44" t="str">
        <f t="shared" si="2"/>
        <v/>
      </c>
      <c r="S53" s="46">
        <v>448.54</v>
      </c>
      <c r="T53" s="46">
        <v>448.54</v>
      </c>
      <c r="U53" s="46"/>
      <c r="V53" s="45">
        <f>MIN([1]Competencias!Q53:AA53)</f>
        <v>195.89</v>
      </c>
      <c r="W53" s="45">
        <f>IFERROR(SMALL([1]Competencias!Q53:AA53,2),999.99)</f>
        <v>999.99</v>
      </c>
      <c r="X53" s="45">
        <f t="shared" si="3"/>
        <v>235.06799999999998</v>
      </c>
      <c r="Y53" s="46">
        <f t="shared" si="4"/>
        <v>448.54</v>
      </c>
      <c r="Z53" s="46" t="str">
        <f t="shared" si="5"/>
        <v/>
      </c>
      <c r="AA53" s="47">
        <v>330.47</v>
      </c>
      <c r="AB53" s="47">
        <v>330.47</v>
      </c>
      <c r="AC53" s="47"/>
      <c r="AD53" s="45">
        <f>MIN([1]Competencias!AB53:AD53)</f>
        <v>999.99</v>
      </c>
      <c r="AE53" s="45">
        <f>IFERROR(SMALL([1]Competencias!AB53:AD53,2),999.99)</f>
        <v>999.99</v>
      </c>
      <c r="AF53" s="45">
        <f t="shared" si="6"/>
        <v>1199.9880000000001</v>
      </c>
      <c r="AG53" s="47">
        <f t="shared" si="7"/>
        <v>330.47</v>
      </c>
      <c r="AH53" s="47" t="str">
        <f t="shared" si="8"/>
        <v/>
      </c>
    </row>
    <row r="54" spans="1:34" x14ac:dyDescent="0.2">
      <c r="A54" s="41">
        <v>40480</v>
      </c>
      <c r="B54" s="42" t="s">
        <v>199</v>
      </c>
      <c r="C54" s="43" t="s">
        <v>200</v>
      </c>
      <c r="D54" s="43" t="s">
        <v>201</v>
      </c>
      <c r="E54" s="42" t="s">
        <v>37</v>
      </c>
      <c r="F54" s="42" t="s">
        <v>94</v>
      </c>
      <c r="G54" s="42" t="s">
        <v>39</v>
      </c>
      <c r="H54" s="42" t="s">
        <v>40</v>
      </c>
      <c r="I54" s="42" t="s">
        <v>41</v>
      </c>
      <c r="J54" s="42" t="s">
        <v>42</v>
      </c>
      <c r="K54" s="44">
        <v>207.06</v>
      </c>
      <c r="L54" s="44">
        <v>207.06</v>
      </c>
      <c r="M54" s="44"/>
      <c r="N54" s="45">
        <f>MIN([1]Competencias!K54:P54)</f>
        <v>112.8</v>
      </c>
      <c r="O54" s="45">
        <f>IFERROR(SMALL([1]Competencias!K54:P54,2),999.99)</f>
        <v>999.99</v>
      </c>
      <c r="P54" s="45">
        <f t="shared" si="0"/>
        <v>135.35999999999999</v>
      </c>
      <c r="Q54" s="44">
        <f t="shared" si="1"/>
        <v>207.06</v>
      </c>
      <c r="R54" s="44" t="str">
        <f t="shared" si="2"/>
        <v/>
      </c>
      <c r="S54" s="46">
        <v>167.24</v>
      </c>
      <c r="T54" s="46">
        <v>167.24</v>
      </c>
      <c r="U54" s="46"/>
      <c r="V54" s="45">
        <f>MIN([1]Competencias!Q54:AA54)</f>
        <v>215.55</v>
      </c>
      <c r="W54" s="45">
        <f>IFERROR(SMALL([1]Competencias!Q54:AA54,2),999.99)</f>
        <v>999.99</v>
      </c>
      <c r="X54" s="45">
        <f t="shared" si="3"/>
        <v>258.66000000000003</v>
      </c>
      <c r="Y54" s="46">
        <f t="shared" si="4"/>
        <v>167.24</v>
      </c>
      <c r="Z54" s="46" t="str">
        <f t="shared" si="5"/>
        <v/>
      </c>
      <c r="AA54" s="47">
        <v>207.47</v>
      </c>
      <c r="AB54" s="47">
        <v>192.04</v>
      </c>
      <c r="AC54" s="47"/>
      <c r="AD54" s="45">
        <f>MIN([1]Competencias!AB54:AD54)</f>
        <v>185.68</v>
      </c>
      <c r="AE54" s="45">
        <f>IFERROR(SMALL([1]Competencias!AB54:AD54,2),999.99)</f>
        <v>198.4</v>
      </c>
      <c r="AF54" s="45">
        <f t="shared" si="6"/>
        <v>222.816</v>
      </c>
      <c r="AG54" s="47">
        <f t="shared" si="7"/>
        <v>192.04000000000002</v>
      </c>
      <c r="AH54" s="47" t="str">
        <f t="shared" si="8"/>
        <v/>
      </c>
    </row>
    <row r="55" spans="1:34" x14ac:dyDescent="0.2">
      <c r="A55" s="41">
        <v>40479</v>
      </c>
      <c r="B55" s="42" t="s">
        <v>202</v>
      </c>
      <c r="C55" s="43" t="s">
        <v>203</v>
      </c>
      <c r="D55" s="43" t="s">
        <v>204</v>
      </c>
      <c r="E55" s="42" t="s">
        <v>55</v>
      </c>
      <c r="F55" s="42" t="s">
        <v>64</v>
      </c>
      <c r="G55" s="42" t="s">
        <v>39</v>
      </c>
      <c r="H55" s="42" t="s">
        <v>40</v>
      </c>
      <c r="I55" s="42" t="s">
        <v>41</v>
      </c>
      <c r="J55" s="42" t="s">
        <v>42</v>
      </c>
      <c r="K55" s="44">
        <v>252.38</v>
      </c>
      <c r="L55" s="44">
        <v>252.38</v>
      </c>
      <c r="M55" s="44"/>
      <c r="N55" s="45">
        <f>MIN([1]Competencias!K55:P55)</f>
        <v>266.05</v>
      </c>
      <c r="O55" s="45">
        <f>IFERROR(SMALL([1]Competencias!K55:P55,2),999.99)</f>
        <v>269.13</v>
      </c>
      <c r="P55" s="45">
        <f t="shared" si="0"/>
        <v>319.26</v>
      </c>
      <c r="Q55" s="44">
        <f t="shared" si="1"/>
        <v>252.38</v>
      </c>
      <c r="R55" s="44" t="str">
        <f t="shared" si="2"/>
        <v/>
      </c>
      <c r="S55" s="46">
        <v>238.78</v>
      </c>
      <c r="T55" s="46">
        <v>238.78</v>
      </c>
      <c r="U55" s="46"/>
      <c r="V55" s="45">
        <f>MIN([1]Competencias!Q55:AA55)</f>
        <v>257.3</v>
      </c>
      <c r="W55" s="45">
        <f>IFERROR(SMALL([1]Competencias!Q55:AA55,2),999.99)</f>
        <v>294.54000000000002</v>
      </c>
      <c r="X55" s="45">
        <f t="shared" si="3"/>
        <v>308.76</v>
      </c>
      <c r="Y55" s="46">
        <f t="shared" si="4"/>
        <v>238.78</v>
      </c>
      <c r="Z55" s="46" t="str">
        <f t="shared" si="5"/>
        <v/>
      </c>
      <c r="AA55" s="47">
        <v>246.89</v>
      </c>
      <c r="AB55" s="47">
        <v>246.89</v>
      </c>
      <c r="AC55" s="47"/>
      <c r="AD55" s="45">
        <f>MIN([1]Competencias!AB55:AD55)</f>
        <v>322.33999999999997</v>
      </c>
      <c r="AE55" s="45">
        <f>IFERROR(SMALL([1]Competencias!AB55:AD55,2),999.99)</f>
        <v>999.99</v>
      </c>
      <c r="AF55" s="45">
        <f t="shared" si="6"/>
        <v>386.80799999999994</v>
      </c>
      <c r="AG55" s="47">
        <f t="shared" si="7"/>
        <v>246.89</v>
      </c>
      <c r="AH55" s="47" t="str">
        <f t="shared" si="8"/>
        <v/>
      </c>
    </row>
    <row r="56" spans="1:34" x14ac:dyDescent="0.2">
      <c r="A56" s="41">
        <v>40487</v>
      </c>
      <c r="B56" s="42" t="s">
        <v>205</v>
      </c>
      <c r="C56" s="43" t="s">
        <v>143</v>
      </c>
      <c r="D56" s="43" t="s">
        <v>206</v>
      </c>
      <c r="E56" s="42" t="s">
        <v>37</v>
      </c>
      <c r="F56" s="42" t="s">
        <v>64</v>
      </c>
      <c r="G56" s="42" t="s">
        <v>39</v>
      </c>
      <c r="H56" s="42" t="s">
        <v>40</v>
      </c>
      <c r="I56" s="42" t="s">
        <v>41</v>
      </c>
      <c r="J56" s="42" t="s">
        <v>42</v>
      </c>
      <c r="K56" s="44">
        <v>107.95</v>
      </c>
      <c r="L56" s="44">
        <v>106.05</v>
      </c>
      <c r="M56" s="44"/>
      <c r="N56" s="45">
        <f>MIN([1]Competencias!K56:P56)</f>
        <v>98.48</v>
      </c>
      <c r="O56" s="45">
        <f>IFERROR(SMALL([1]Competencias!K56:P56,2),999.99)</f>
        <v>113.62</v>
      </c>
      <c r="P56" s="45">
        <f t="shared" si="0"/>
        <v>118.176</v>
      </c>
      <c r="Q56" s="44">
        <f t="shared" si="1"/>
        <v>106.05000000000001</v>
      </c>
      <c r="R56" s="44" t="str">
        <f t="shared" si="2"/>
        <v/>
      </c>
      <c r="S56" s="46">
        <v>157.22999999999999</v>
      </c>
      <c r="T56" s="46">
        <v>134.86500000000001</v>
      </c>
      <c r="U56" s="46"/>
      <c r="V56" s="45">
        <f>MIN([1]Competencias!Q56:AA56)</f>
        <v>127.09</v>
      </c>
      <c r="W56" s="45">
        <f>IFERROR(SMALL([1]Competencias!Q56:AA56,2),999.99)</f>
        <v>142.63999999999999</v>
      </c>
      <c r="X56" s="45">
        <f t="shared" si="3"/>
        <v>152.50800000000001</v>
      </c>
      <c r="Y56" s="46">
        <f t="shared" si="4"/>
        <v>134.86500000000001</v>
      </c>
      <c r="Z56" s="46" t="str">
        <f t="shared" si="5"/>
        <v/>
      </c>
      <c r="AA56" s="47">
        <v>125.81</v>
      </c>
      <c r="AB56" s="47">
        <v>125.81</v>
      </c>
      <c r="AC56" s="47"/>
      <c r="AD56" s="45">
        <f>MIN([1]Competencias!AB56:AD56)</f>
        <v>114.11</v>
      </c>
      <c r="AE56" s="45">
        <f>IFERROR(SMALL([1]Competencias!AB56:AD56,2),999.99)</f>
        <v>138.05000000000001</v>
      </c>
      <c r="AF56" s="45">
        <f t="shared" si="6"/>
        <v>136.93199999999999</v>
      </c>
      <c r="AG56" s="47">
        <f t="shared" si="7"/>
        <v>125.81</v>
      </c>
      <c r="AH56" s="47" t="str">
        <f t="shared" si="8"/>
        <v/>
      </c>
    </row>
    <row r="57" spans="1:34" x14ac:dyDescent="0.2">
      <c r="A57" s="41">
        <v>40501</v>
      </c>
      <c r="B57" s="42" t="s">
        <v>207</v>
      </c>
      <c r="C57" s="43" t="s">
        <v>208</v>
      </c>
      <c r="D57" s="43" t="s">
        <v>209</v>
      </c>
      <c r="E57" s="42" t="s">
        <v>37</v>
      </c>
      <c r="F57" s="42" t="s">
        <v>46</v>
      </c>
      <c r="G57" s="42" t="s">
        <v>39</v>
      </c>
      <c r="H57" s="42" t="s">
        <v>40</v>
      </c>
      <c r="I57" s="42" t="s">
        <v>41</v>
      </c>
      <c r="J57" s="42" t="s">
        <v>42</v>
      </c>
      <c r="K57" s="44">
        <v>289.98</v>
      </c>
      <c r="L57" s="44">
        <v>289.98</v>
      </c>
      <c r="M57" s="44"/>
      <c r="N57" s="45">
        <f>MIN([1]Competencias!K57:P57)</f>
        <v>999.99</v>
      </c>
      <c r="O57" s="45">
        <f>IFERROR(SMALL([1]Competencias!K57:P57,2),999.99)</f>
        <v>999.99</v>
      </c>
      <c r="P57" s="45">
        <f t="shared" si="0"/>
        <v>1199.9880000000001</v>
      </c>
      <c r="Q57" s="44">
        <f t="shared" si="1"/>
        <v>289.98</v>
      </c>
      <c r="R57" s="44" t="str">
        <f t="shared" si="2"/>
        <v/>
      </c>
      <c r="S57" s="46">
        <v>188.59</v>
      </c>
      <c r="T57" s="46">
        <v>188.59</v>
      </c>
      <c r="U57" s="46"/>
      <c r="V57" s="45">
        <f>MIN([1]Competencias!Q57:AA57)</f>
        <v>216.2</v>
      </c>
      <c r="W57" s="45">
        <f>IFERROR(SMALL([1]Competencias!Q57:AA57,2),999.99)</f>
        <v>999.99</v>
      </c>
      <c r="X57" s="45">
        <f t="shared" si="3"/>
        <v>259.44</v>
      </c>
      <c r="Y57" s="46">
        <f t="shared" si="4"/>
        <v>188.59</v>
      </c>
      <c r="Z57" s="46" t="str">
        <f t="shared" si="5"/>
        <v/>
      </c>
      <c r="AA57" s="47">
        <v>236.99</v>
      </c>
      <c r="AB57" s="47">
        <v>236.99</v>
      </c>
      <c r="AC57" s="47"/>
      <c r="AD57" s="45">
        <f>MIN([1]Competencias!AB57:AD57)</f>
        <v>228.58</v>
      </c>
      <c r="AE57" s="45">
        <f>IFERROR(SMALL([1]Competencias!AB57:AD57,2),999.99)</f>
        <v>999.99</v>
      </c>
      <c r="AF57" s="45">
        <f t="shared" si="6"/>
        <v>274.29599999999999</v>
      </c>
      <c r="AG57" s="47">
        <f t="shared" si="7"/>
        <v>236.99</v>
      </c>
      <c r="AH57" s="47" t="str">
        <f t="shared" si="8"/>
        <v/>
      </c>
    </row>
    <row r="58" spans="1:34" x14ac:dyDescent="0.2">
      <c r="A58" s="41">
        <v>40506</v>
      </c>
      <c r="B58" s="42" t="s">
        <v>210</v>
      </c>
      <c r="C58" s="43" t="s">
        <v>53</v>
      </c>
      <c r="D58" s="43" t="s">
        <v>211</v>
      </c>
      <c r="E58" s="42" t="s">
        <v>55</v>
      </c>
      <c r="F58" s="42" t="s">
        <v>38</v>
      </c>
      <c r="G58" s="42" t="s">
        <v>39</v>
      </c>
      <c r="H58" s="42" t="s">
        <v>40</v>
      </c>
      <c r="I58" s="42" t="s">
        <v>41</v>
      </c>
      <c r="J58" s="42" t="s">
        <v>42</v>
      </c>
      <c r="K58" s="44">
        <v>999.99</v>
      </c>
      <c r="L58" s="44">
        <v>999.99</v>
      </c>
      <c r="M58" s="44"/>
      <c r="N58" s="45">
        <f>MIN([1]Competencias!K58:P58)</f>
        <v>999.99</v>
      </c>
      <c r="O58" s="45">
        <f>IFERROR(SMALL([1]Competencias!K58:P58,2),999.99)</f>
        <v>999.99</v>
      </c>
      <c r="P58" s="45">
        <f t="shared" si="0"/>
        <v>1199.9880000000001</v>
      </c>
      <c r="Q58" s="44">
        <f t="shared" si="1"/>
        <v>999.99</v>
      </c>
      <c r="R58" s="44" t="str">
        <f t="shared" si="2"/>
        <v>+</v>
      </c>
      <c r="S58" s="46">
        <v>999.99</v>
      </c>
      <c r="T58" s="46">
        <v>999.99</v>
      </c>
      <c r="U58" s="46"/>
      <c r="V58" s="45">
        <f>MIN([1]Competencias!Q58:AA58)</f>
        <v>999.99</v>
      </c>
      <c r="W58" s="45">
        <f>IFERROR(SMALL([1]Competencias!Q58:AA58,2),999.99)</f>
        <v>999.99</v>
      </c>
      <c r="X58" s="45">
        <f t="shared" si="3"/>
        <v>1199.9880000000001</v>
      </c>
      <c r="Y58" s="46">
        <f t="shared" si="4"/>
        <v>999.99</v>
      </c>
      <c r="Z58" s="46" t="str">
        <f t="shared" si="5"/>
        <v>+</v>
      </c>
      <c r="AA58" s="47">
        <v>999.99</v>
      </c>
      <c r="AB58" s="47">
        <v>999.99</v>
      </c>
      <c r="AC58" s="47"/>
      <c r="AD58" s="45">
        <f>MIN([1]Competencias!AB58:AD58)</f>
        <v>999.99</v>
      </c>
      <c r="AE58" s="45">
        <f>IFERROR(SMALL([1]Competencias!AB58:AD58,2),999.99)</f>
        <v>999.99</v>
      </c>
      <c r="AF58" s="45">
        <f t="shared" si="6"/>
        <v>1199.9880000000001</v>
      </c>
      <c r="AG58" s="47">
        <f t="shared" si="7"/>
        <v>999.99</v>
      </c>
      <c r="AH58" s="47" t="str">
        <f t="shared" si="8"/>
        <v>+</v>
      </c>
    </row>
    <row r="59" spans="1:34" x14ac:dyDescent="0.2">
      <c r="A59" s="41">
        <v>40527</v>
      </c>
      <c r="B59" s="42" t="s">
        <v>212</v>
      </c>
      <c r="C59" s="43" t="s">
        <v>213</v>
      </c>
      <c r="D59" s="43" t="s">
        <v>214</v>
      </c>
      <c r="E59" s="42" t="s">
        <v>37</v>
      </c>
      <c r="F59" s="42" t="s">
        <v>94</v>
      </c>
      <c r="G59" s="42" t="s">
        <v>39</v>
      </c>
      <c r="H59" s="42" t="s">
        <v>40</v>
      </c>
      <c r="I59" s="42" t="s">
        <v>41</v>
      </c>
      <c r="J59" s="42" t="s">
        <v>42</v>
      </c>
      <c r="K59" s="44">
        <v>213.81</v>
      </c>
      <c r="L59" s="44">
        <v>199.35499999999999</v>
      </c>
      <c r="M59" s="44"/>
      <c r="N59" s="45">
        <f>MIN([1]Competencias!K59:P59)</f>
        <v>190.1</v>
      </c>
      <c r="O59" s="45">
        <f>IFERROR(SMALL([1]Competencias!K59:P59,2),999.99)</f>
        <v>208.61</v>
      </c>
      <c r="P59" s="45">
        <f t="shared" si="0"/>
        <v>228.11999999999998</v>
      </c>
      <c r="Q59" s="44">
        <f t="shared" si="1"/>
        <v>199.35500000000002</v>
      </c>
      <c r="R59" s="44" t="str">
        <f t="shared" si="2"/>
        <v/>
      </c>
      <c r="S59" s="46">
        <v>187.08</v>
      </c>
      <c r="T59" s="46">
        <v>187.08</v>
      </c>
      <c r="U59" s="46"/>
      <c r="V59" s="45">
        <f>MIN([1]Competencias!Q59:AA59)</f>
        <v>237.13</v>
      </c>
      <c r="W59" s="45">
        <f>IFERROR(SMALL([1]Competencias!Q59:AA59,2),999.99)</f>
        <v>325.70999999999998</v>
      </c>
      <c r="X59" s="45">
        <f t="shared" si="3"/>
        <v>284.55599999999998</v>
      </c>
      <c r="Y59" s="46">
        <f t="shared" si="4"/>
        <v>187.08</v>
      </c>
      <c r="Z59" s="46" t="str">
        <f t="shared" si="5"/>
        <v/>
      </c>
      <c r="AA59" s="47">
        <v>370.52</v>
      </c>
      <c r="AB59" s="47">
        <v>370.52</v>
      </c>
      <c r="AC59" s="47"/>
      <c r="AD59" s="45">
        <f>MIN([1]Competencias!AB59:AD59)</f>
        <v>999.99</v>
      </c>
      <c r="AE59" s="45">
        <f>IFERROR(SMALL([1]Competencias!AB59:AD59,2),999.99)</f>
        <v>999.99</v>
      </c>
      <c r="AF59" s="45">
        <f t="shared" si="6"/>
        <v>1199.9880000000001</v>
      </c>
      <c r="AG59" s="47">
        <f t="shared" si="7"/>
        <v>370.52</v>
      </c>
      <c r="AH59" s="47" t="str">
        <f t="shared" si="8"/>
        <v/>
      </c>
    </row>
    <row r="60" spans="1:34" x14ac:dyDescent="0.2">
      <c r="A60" s="41">
        <v>40539</v>
      </c>
      <c r="B60" s="42" t="s">
        <v>215</v>
      </c>
      <c r="C60" s="43" t="s">
        <v>77</v>
      </c>
      <c r="D60" s="43" t="s">
        <v>216</v>
      </c>
      <c r="E60" s="42" t="s">
        <v>55</v>
      </c>
      <c r="F60" s="42" t="s">
        <v>38</v>
      </c>
      <c r="G60" s="42" t="s">
        <v>39</v>
      </c>
      <c r="H60" s="42" t="s">
        <v>40</v>
      </c>
      <c r="I60" s="42" t="s">
        <v>41</v>
      </c>
      <c r="J60" s="42" t="s">
        <v>42</v>
      </c>
      <c r="K60" s="44">
        <v>233.04</v>
      </c>
      <c r="L60" s="44">
        <v>222.47</v>
      </c>
      <c r="M60" s="44"/>
      <c r="N60" s="45">
        <f>MIN([1]Competencias!K60:P60)</f>
        <v>182.13</v>
      </c>
      <c r="O60" s="45">
        <f>IFERROR(SMALL([1]Competencias!K60:P60,2),999.99)</f>
        <v>262.81</v>
      </c>
      <c r="P60" s="45">
        <f t="shared" si="0"/>
        <v>218.55599999999998</v>
      </c>
      <c r="Q60" s="44">
        <f t="shared" si="1"/>
        <v>222.47</v>
      </c>
      <c r="R60" s="44" t="str">
        <f t="shared" si="2"/>
        <v/>
      </c>
      <c r="S60" s="46">
        <v>247.27</v>
      </c>
      <c r="T60" s="46">
        <v>247.27</v>
      </c>
      <c r="U60" s="46"/>
      <c r="V60" s="45">
        <f>MIN([1]Competencias!Q60:AA60)</f>
        <v>232.32</v>
      </c>
      <c r="W60" s="45">
        <f>IFERROR(SMALL([1]Competencias!Q60:AA60,2),999.99)</f>
        <v>999.99</v>
      </c>
      <c r="X60" s="45">
        <f t="shared" si="3"/>
        <v>278.78399999999999</v>
      </c>
      <c r="Y60" s="46">
        <f t="shared" si="4"/>
        <v>247.27</v>
      </c>
      <c r="Z60" s="46" t="str">
        <f t="shared" si="5"/>
        <v/>
      </c>
      <c r="AA60" s="47">
        <v>297.77</v>
      </c>
      <c r="AB60" s="47">
        <v>244.535</v>
      </c>
      <c r="AC60" s="47"/>
      <c r="AD60" s="45">
        <f>MIN([1]Competencias!AB60:AD60)</f>
        <v>240.38</v>
      </c>
      <c r="AE60" s="45">
        <f>IFERROR(SMALL([1]Competencias!AB60:AD60,2),999.99)</f>
        <v>248.69</v>
      </c>
      <c r="AF60" s="45">
        <f t="shared" si="6"/>
        <v>288.45599999999996</v>
      </c>
      <c r="AG60" s="47">
        <f t="shared" si="7"/>
        <v>244.535</v>
      </c>
      <c r="AH60" s="47" t="str">
        <f t="shared" si="8"/>
        <v/>
      </c>
    </row>
    <row r="61" spans="1:34" x14ac:dyDescent="0.2">
      <c r="A61" s="41">
        <v>40542</v>
      </c>
      <c r="B61" s="42" t="s">
        <v>217</v>
      </c>
      <c r="C61" s="43" t="s">
        <v>155</v>
      </c>
      <c r="D61" s="43" t="s">
        <v>218</v>
      </c>
      <c r="E61" s="42" t="s">
        <v>37</v>
      </c>
      <c r="F61" s="42" t="s">
        <v>68</v>
      </c>
      <c r="G61" s="42" t="s">
        <v>39</v>
      </c>
      <c r="H61" s="42" t="s">
        <v>40</v>
      </c>
      <c r="I61" s="42" t="s">
        <v>41</v>
      </c>
      <c r="J61" s="42" t="s">
        <v>42</v>
      </c>
      <c r="K61" s="44">
        <v>145.61000000000001</v>
      </c>
      <c r="L61" s="44">
        <v>145.61000000000001</v>
      </c>
      <c r="M61" s="44"/>
      <c r="N61" s="45">
        <f>MIN([1]Competencias!K61:P61)</f>
        <v>199.43</v>
      </c>
      <c r="O61" s="45">
        <f>IFERROR(SMALL([1]Competencias!K61:P61,2),999.99)</f>
        <v>999.99</v>
      </c>
      <c r="P61" s="45">
        <f t="shared" si="0"/>
        <v>239.316</v>
      </c>
      <c r="Q61" s="44">
        <f t="shared" si="1"/>
        <v>145.61000000000001</v>
      </c>
      <c r="R61" s="44" t="str">
        <f t="shared" si="2"/>
        <v/>
      </c>
      <c r="S61" s="46">
        <v>172.59</v>
      </c>
      <c r="T61" s="46">
        <v>154.41</v>
      </c>
      <c r="U61" s="46"/>
      <c r="V61" s="45">
        <f>MIN([1]Competencias!Q61:AA61)</f>
        <v>152.76</v>
      </c>
      <c r="W61" s="45">
        <f>IFERROR(SMALL([1]Competencias!Q61:AA61,2),999.99)</f>
        <v>156.06</v>
      </c>
      <c r="X61" s="45">
        <f t="shared" si="3"/>
        <v>183.31199999999998</v>
      </c>
      <c r="Y61" s="46">
        <f t="shared" si="4"/>
        <v>154.41</v>
      </c>
      <c r="Z61" s="46" t="str">
        <f t="shared" si="5"/>
        <v/>
      </c>
      <c r="AA61" s="47">
        <v>190.57</v>
      </c>
      <c r="AB61" s="47">
        <v>161.405</v>
      </c>
      <c r="AC61" s="47"/>
      <c r="AD61" s="45">
        <f>MIN([1]Competencias!AB61:AD61)</f>
        <v>159.5</v>
      </c>
      <c r="AE61" s="45">
        <f>IFERROR(SMALL([1]Competencias!AB61:AD61,2),999.99)</f>
        <v>163.31</v>
      </c>
      <c r="AF61" s="45">
        <f t="shared" si="6"/>
        <v>191.4</v>
      </c>
      <c r="AG61" s="47">
        <f t="shared" si="7"/>
        <v>161.405</v>
      </c>
      <c r="AH61" s="47" t="str">
        <f t="shared" si="8"/>
        <v/>
      </c>
    </row>
    <row r="62" spans="1:34" x14ac:dyDescent="0.2">
      <c r="A62" s="41">
        <v>40546</v>
      </c>
      <c r="B62" s="42" t="s">
        <v>219</v>
      </c>
      <c r="C62" s="43" t="s">
        <v>220</v>
      </c>
      <c r="D62" s="43" t="s">
        <v>221</v>
      </c>
      <c r="E62" s="42" t="s">
        <v>37</v>
      </c>
      <c r="F62" s="42" t="s">
        <v>75</v>
      </c>
      <c r="G62" s="42" t="s">
        <v>39</v>
      </c>
      <c r="H62" s="42" t="s">
        <v>40</v>
      </c>
      <c r="I62" s="42" t="s">
        <v>41</v>
      </c>
      <c r="J62" s="42" t="s">
        <v>48</v>
      </c>
      <c r="K62" s="44">
        <v>113.26</v>
      </c>
      <c r="L62" s="44">
        <v>113.26</v>
      </c>
      <c r="M62" s="44"/>
      <c r="N62" s="45">
        <f>MIN([1]Competencias!K62:P62)</f>
        <v>999.99</v>
      </c>
      <c r="O62" s="45">
        <f>IFERROR(SMALL([1]Competencias!K62:P62,2),999.99)</f>
        <v>999.99</v>
      </c>
      <c r="P62" s="45">
        <f t="shared" si="0"/>
        <v>1199.9880000000001</v>
      </c>
      <c r="Q62" s="44">
        <f t="shared" si="1"/>
        <v>113.26</v>
      </c>
      <c r="R62" s="44" t="str">
        <f t="shared" si="2"/>
        <v/>
      </c>
      <c r="S62" s="46">
        <v>77.39</v>
      </c>
      <c r="T62" s="46">
        <v>77.39</v>
      </c>
      <c r="U62" s="46"/>
      <c r="V62" s="45">
        <f>MIN([1]Competencias!Q62:AA62)</f>
        <v>999.99</v>
      </c>
      <c r="W62" s="45">
        <f>IFERROR(SMALL([1]Competencias!Q62:AA62,2),999.99)</f>
        <v>999.99</v>
      </c>
      <c r="X62" s="45">
        <f t="shared" si="3"/>
        <v>1199.9880000000001</v>
      </c>
      <c r="Y62" s="46">
        <f t="shared" si="4"/>
        <v>77.39</v>
      </c>
      <c r="Z62" s="46" t="str">
        <f t="shared" si="5"/>
        <v/>
      </c>
      <c r="AA62" s="47">
        <v>88.09</v>
      </c>
      <c r="AB62" s="47">
        <v>88.09</v>
      </c>
      <c r="AC62" s="47"/>
      <c r="AD62" s="45">
        <f>MIN([1]Competencias!AB62:AD62)</f>
        <v>999.99</v>
      </c>
      <c r="AE62" s="45">
        <f>IFERROR(SMALL([1]Competencias!AB62:AD62,2),999.99)</f>
        <v>999.99</v>
      </c>
      <c r="AF62" s="45">
        <f t="shared" si="6"/>
        <v>1199.9880000000001</v>
      </c>
      <c r="AG62" s="47">
        <f t="shared" si="7"/>
        <v>88.09</v>
      </c>
      <c r="AH62" s="47" t="str">
        <f t="shared" si="8"/>
        <v/>
      </c>
    </row>
    <row r="63" spans="1:34" x14ac:dyDescent="0.2">
      <c r="A63" s="41">
        <v>40540</v>
      </c>
      <c r="B63" s="42" t="s">
        <v>222</v>
      </c>
      <c r="C63" s="43" t="s">
        <v>223</v>
      </c>
      <c r="D63" s="43" t="s">
        <v>224</v>
      </c>
      <c r="E63" s="42" t="s">
        <v>37</v>
      </c>
      <c r="F63" s="42" t="s">
        <v>225</v>
      </c>
      <c r="G63" s="42" t="s">
        <v>39</v>
      </c>
      <c r="H63" s="42" t="s">
        <v>40</v>
      </c>
      <c r="I63" s="42" t="s">
        <v>41</v>
      </c>
      <c r="J63" s="42" t="s">
        <v>42</v>
      </c>
      <c r="K63" s="44">
        <v>999.99</v>
      </c>
      <c r="L63" s="44">
        <v>999.99</v>
      </c>
      <c r="M63" s="44"/>
      <c r="N63" s="45">
        <f>MIN([1]Competencias!K63:P63)</f>
        <v>999.99</v>
      </c>
      <c r="O63" s="45">
        <f>IFERROR(SMALL([1]Competencias!K63:P63,2),999.99)</f>
        <v>999.99</v>
      </c>
      <c r="P63" s="45">
        <f t="shared" si="0"/>
        <v>1199.9880000000001</v>
      </c>
      <c r="Q63" s="44">
        <f t="shared" si="1"/>
        <v>999.99</v>
      </c>
      <c r="R63" s="44" t="str">
        <f t="shared" si="2"/>
        <v>+</v>
      </c>
      <c r="S63" s="46">
        <v>999.99</v>
      </c>
      <c r="T63" s="46">
        <v>999.99</v>
      </c>
      <c r="U63" s="46"/>
      <c r="V63" s="45">
        <f>MIN([1]Competencias!Q63:AA63)</f>
        <v>999.99</v>
      </c>
      <c r="W63" s="45">
        <f>IFERROR(SMALL([1]Competencias!Q63:AA63,2),999.99)</f>
        <v>999.99</v>
      </c>
      <c r="X63" s="45">
        <f t="shared" si="3"/>
        <v>1199.9880000000001</v>
      </c>
      <c r="Y63" s="46">
        <f t="shared" si="4"/>
        <v>999.99</v>
      </c>
      <c r="Z63" s="46" t="str">
        <f t="shared" si="5"/>
        <v>+</v>
      </c>
      <c r="AA63" s="47">
        <v>999.99</v>
      </c>
      <c r="AB63" s="47">
        <v>999.99</v>
      </c>
      <c r="AC63" s="47"/>
      <c r="AD63" s="45">
        <f>MIN([1]Competencias!AB63:AD63)</f>
        <v>999.99</v>
      </c>
      <c r="AE63" s="45">
        <f>IFERROR(SMALL([1]Competencias!AB63:AD63,2),999.99)</f>
        <v>999.99</v>
      </c>
      <c r="AF63" s="45">
        <f t="shared" si="6"/>
        <v>1199.9880000000001</v>
      </c>
      <c r="AG63" s="47">
        <f t="shared" si="7"/>
        <v>999.99</v>
      </c>
      <c r="AH63" s="47" t="str">
        <f t="shared" si="8"/>
        <v>+</v>
      </c>
    </row>
    <row r="64" spans="1:34" x14ac:dyDescent="0.2">
      <c r="A64" s="41">
        <v>40567</v>
      </c>
      <c r="B64" s="42" t="s">
        <v>226</v>
      </c>
      <c r="C64" s="43" t="s">
        <v>227</v>
      </c>
      <c r="D64" s="43" t="s">
        <v>228</v>
      </c>
      <c r="E64" s="42" t="s">
        <v>37</v>
      </c>
      <c r="F64" s="42" t="s">
        <v>46</v>
      </c>
      <c r="G64" s="42" t="s">
        <v>39</v>
      </c>
      <c r="H64" s="42" t="s">
        <v>40</v>
      </c>
      <c r="I64" s="42" t="s">
        <v>41</v>
      </c>
      <c r="J64" s="42" t="s">
        <v>48</v>
      </c>
      <c r="K64" s="44">
        <v>66.010000000000005</v>
      </c>
      <c r="L64" s="44">
        <v>66.010000000000005</v>
      </c>
      <c r="M64" s="44"/>
      <c r="N64" s="45">
        <f>MIN([1]Competencias!K64:P64)</f>
        <v>73.75</v>
      </c>
      <c r="O64" s="45">
        <f>IFERROR(SMALL([1]Competencias!K64:P64,2),999.99)</f>
        <v>79.2</v>
      </c>
      <c r="P64" s="45">
        <f t="shared" si="0"/>
        <v>88.5</v>
      </c>
      <c r="Q64" s="44">
        <f t="shared" si="1"/>
        <v>66.010000000000005</v>
      </c>
      <c r="R64" s="44" t="str">
        <f t="shared" si="2"/>
        <v/>
      </c>
      <c r="S64" s="46">
        <v>78.97</v>
      </c>
      <c r="T64" s="46">
        <v>78.97</v>
      </c>
      <c r="U64" s="46"/>
      <c r="V64" s="45">
        <f>MIN([1]Competencias!Q64:AA64)</f>
        <v>77.38</v>
      </c>
      <c r="W64" s="45">
        <f>IFERROR(SMALL([1]Competencias!Q64:AA64,2),999.99)</f>
        <v>999.99</v>
      </c>
      <c r="X64" s="45">
        <f t="shared" si="3"/>
        <v>92.855999999999995</v>
      </c>
      <c r="Y64" s="46">
        <f t="shared" si="4"/>
        <v>78.97</v>
      </c>
      <c r="Z64" s="46" t="str">
        <f t="shared" si="5"/>
        <v/>
      </c>
      <c r="AA64" s="47">
        <v>117.55</v>
      </c>
      <c r="AB64" s="47">
        <v>107.91</v>
      </c>
      <c r="AC64" s="47"/>
      <c r="AD64" s="45">
        <f>MIN([1]Competencias!AB64:AD64)</f>
        <v>105.63</v>
      </c>
      <c r="AE64" s="45">
        <f>IFERROR(SMALL([1]Competencias!AB64:AD64,2),999.99)</f>
        <v>110.19</v>
      </c>
      <c r="AF64" s="45">
        <f t="shared" si="6"/>
        <v>126.75599999999999</v>
      </c>
      <c r="AG64" s="47">
        <f t="shared" si="7"/>
        <v>107.91</v>
      </c>
      <c r="AH64" s="47" t="str">
        <f t="shared" si="8"/>
        <v/>
      </c>
    </row>
    <row r="65" spans="1:34" x14ac:dyDescent="0.2">
      <c r="A65" s="41">
        <v>40580</v>
      </c>
      <c r="B65" s="42" t="s">
        <v>229</v>
      </c>
      <c r="C65" s="43" t="s">
        <v>230</v>
      </c>
      <c r="D65" s="43" t="s">
        <v>231</v>
      </c>
      <c r="E65" s="42" t="s">
        <v>55</v>
      </c>
      <c r="F65" s="42" t="s">
        <v>60</v>
      </c>
      <c r="G65" s="42" t="s">
        <v>39</v>
      </c>
      <c r="H65" s="42" t="s">
        <v>40</v>
      </c>
      <c r="I65" s="42" t="s">
        <v>41</v>
      </c>
      <c r="J65" s="42" t="s">
        <v>48</v>
      </c>
      <c r="K65" s="44">
        <v>129.83000000000001</v>
      </c>
      <c r="L65" s="44">
        <v>129.83000000000001</v>
      </c>
      <c r="M65" s="44"/>
      <c r="N65" s="45">
        <f>MIN([1]Competencias!K65:P65)</f>
        <v>114.3</v>
      </c>
      <c r="O65" s="45">
        <f>IFERROR(SMALL([1]Competencias!K65:P65,2),999.99)</f>
        <v>999.99</v>
      </c>
      <c r="P65" s="45">
        <f t="shared" si="0"/>
        <v>137.16</v>
      </c>
      <c r="Q65" s="44">
        <f t="shared" si="1"/>
        <v>129.83000000000001</v>
      </c>
      <c r="R65" s="44" t="str">
        <f t="shared" si="2"/>
        <v/>
      </c>
      <c r="S65" s="46">
        <v>177.18</v>
      </c>
      <c r="T65" s="46">
        <v>177.18</v>
      </c>
      <c r="U65" s="46"/>
      <c r="V65" s="45">
        <f>MIN([1]Competencias!Q65:AA65)</f>
        <v>207.93</v>
      </c>
      <c r="W65" s="45">
        <f>IFERROR(SMALL([1]Competencias!Q65:AA65,2),999.99)</f>
        <v>218.84</v>
      </c>
      <c r="X65" s="45">
        <f t="shared" si="3"/>
        <v>249.51599999999999</v>
      </c>
      <c r="Y65" s="46">
        <f t="shared" si="4"/>
        <v>177.18</v>
      </c>
      <c r="Z65" s="46" t="str">
        <f t="shared" si="5"/>
        <v/>
      </c>
      <c r="AA65" s="47">
        <v>224.11</v>
      </c>
      <c r="AB65" s="47">
        <v>224.11</v>
      </c>
      <c r="AC65" s="47"/>
      <c r="AD65" s="45">
        <f>MIN([1]Competencias!AB65:AD65)</f>
        <v>266.06</v>
      </c>
      <c r="AE65" s="45">
        <f>IFERROR(SMALL([1]Competencias!AB65:AD65,2),999.99)</f>
        <v>999.99</v>
      </c>
      <c r="AF65" s="45">
        <f t="shared" si="6"/>
        <v>319.27199999999999</v>
      </c>
      <c r="AG65" s="47">
        <f t="shared" si="7"/>
        <v>224.11</v>
      </c>
      <c r="AH65" s="47" t="str">
        <f t="shared" si="8"/>
        <v/>
      </c>
    </row>
    <row r="66" spans="1:34" x14ac:dyDescent="0.2">
      <c r="A66" s="41">
        <v>40575</v>
      </c>
      <c r="B66" s="42" t="s">
        <v>232</v>
      </c>
      <c r="C66" s="43" t="s">
        <v>233</v>
      </c>
      <c r="D66" s="43" t="s">
        <v>234</v>
      </c>
      <c r="E66" s="42" t="s">
        <v>37</v>
      </c>
      <c r="F66" s="42" t="s">
        <v>235</v>
      </c>
      <c r="G66" s="42" t="s">
        <v>39</v>
      </c>
      <c r="H66" s="42" t="s">
        <v>40</v>
      </c>
      <c r="I66" s="42" t="s">
        <v>41</v>
      </c>
      <c r="J66" s="42" t="s">
        <v>48</v>
      </c>
      <c r="K66" s="44">
        <v>999.99</v>
      </c>
      <c r="L66" s="44">
        <v>729.63599999999997</v>
      </c>
      <c r="M66" s="44"/>
      <c r="N66" s="45">
        <f>MIN([1]Competencias!K66:P66)</f>
        <v>608.03</v>
      </c>
      <c r="O66" s="45">
        <f>IFERROR(SMALL([1]Competencias!K66:P66,2),999.99)</f>
        <v>999.99</v>
      </c>
      <c r="P66" s="45">
        <f t="shared" si="0"/>
        <v>729.63599999999997</v>
      </c>
      <c r="Q66" s="44">
        <f t="shared" si="1"/>
        <v>729.63599999999997</v>
      </c>
      <c r="R66" s="44" t="str">
        <f t="shared" si="2"/>
        <v/>
      </c>
      <c r="S66" s="46">
        <v>999.99</v>
      </c>
      <c r="T66" s="46">
        <v>694.30799999999999</v>
      </c>
      <c r="U66" s="46"/>
      <c r="V66" s="45">
        <f>MIN([1]Competencias!Q66:AA66)</f>
        <v>578.59</v>
      </c>
      <c r="W66" s="45">
        <f>IFERROR(SMALL([1]Competencias!Q66:AA66,2),999.99)</f>
        <v>999.99</v>
      </c>
      <c r="X66" s="45">
        <f t="shared" si="3"/>
        <v>694.30799999999999</v>
      </c>
      <c r="Y66" s="46">
        <f t="shared" si="4"/>
        <v>694.30799999999999</v>
      </c>
      <c r="Z66" s="46" t="str">
        <f t="shared" si="5"/>
        <v/>
      </c>
      <c r="AA66" s="47">
        <v>999.99</v>
      </c>
      <c r="AB66" s="47">
        <v>999.99</v>
      </c>
      <c r="AC66" s="47"/>
      <c r="AD66" s="45">
        <f>MIN([1]Competencias!AB66:AD66)</f>
        <v>999.99</v>
      </c>
      <c r="AE66" s="45">
        <f>IFERROR(SMALL([1]Competencias!AB66:AD66,2),999.99)</f>
        <v>999.99</v>
      </c>
      <c r="AF66" s="45">
        <f t="shared" si="6"/>
        <v>1199.9880000000001</v>
      </c>
      <c r="AG66" s="47">
        <f t="shared" si="7"/>
        <v>999.99</v>
      </c>
      <c r="AH66" s="47" t="str">
        <f t="shared" si="8"/>
        <v>+</v>
      </c>
    </row>
    <row r="67" spans="1:34" x14ac:dyDescent="0.2">
      <c r="A67" s="41">
        <v>40595</v>
      </c>
      <c r="B67" s="42" t="s">
        <v>236</v>
      </c>
      <c r="C67" s="43" t="s">
        <v>237</v>
      </c>
      <c r="D67" s="43" t="s">
        <v>238</v>
      </c>
      <c r="E67" s="42" t="s">
        <v>55</v>
      </c>
      <c r="F67" s="42" t="s">
        <v>46</v>
      </c>
      <c r="G67" s="42" t="s">
        <v>39</v>
      </c>
      <c r="H67" s="42" t="s">
        <v>40</v>
      </c>
      <c r="I67" s="42" t="s">
        <v>41</v>
      </c>
      <c r="J67" s="42" t="s">
        <v>48</v>
      </c>
      <c r="K67" s="44">
        <v>163.98</v>
      </c>
      <c r="L67" s="44">
        <v>163.98</v>
      </c>
      <c r="M67" s="44"/>
      <c r="N67" s="45">
        <f>MIN([1]Competencias!K67:P67)</f>
        <v>176</v>
      </c>
      <c r="O67" s="45">
        <f>IFERROR(SMALL([1]Competencias!K67:P67,2),999.99)</f>
        <v>999.99</v>
      </c>
      <c r="P67" s="45">
        <f t="shared" ref="P67:P130" si="9">N67*1.2</f>
        <v>211.2</v>
      </c>
      <c r="Q67" s="44">
        <f t="shared" ref="Q67:Q130" si="10">IF(N67=999.99,K67,IF(O67=999.99,IF(K67&lt;999.99,K67,P67),IF((N67+O67)/2&gt;K67,K67,(N67+O67)/2)))</f>
        <v>163.98</v>
      </c>
      <c r="R67" s="44" t="str">
        <f t="shared" ref="R67:R130" si="11">IF(Q67="999,99","",IF(Q67=A67,"&gt;",IF(Q67=O67,"+","")))</f>
        <v/>
      </c>
      <c r="S67" s="46">
        <v>269.41000000000003</v>
      </c>
      <c r="T67" s="46">
        <v>230.05500000000001</v>
      </c>
      <c r="U67" s="46"/>
      <c r="V67" s="45">
        <f>MIN([1]Competencias!Q67:AA67)</f>
        <v>220.14</v>
      </c>
      <c r="W67" s="45">
        <f>IFERROR(SMALL([1]Competencias!Q67:AA67,2),999.99)</f>
        <v>239.97</v>
      </c>
      <c r="X67" s="45">
        <f t="shared" ref="X67:X130" si="12">V67*1.2</f>
        <v>264.16799999999995</v>
      </c>
      <c r="Y67" s="46">
        <f t="shared" ref="Y67:Y130" si="13">IF(V67=999.99,S67,IF(W67=999.99,IF(S67&lt;999.99,S67,X67),IF((V67+W67)/2&gt;S67,S67,(V67+W67)/2)))</f>
        <v>230.05500000000001</v>
      </c>
      <c r="Z67" s="46" t="str">
        <f t="shared" ref="Z67:Z130" si="14">IF(Y67="999,99","",IF(Y67=G67,"&gt;",IF(Y67=W67,"+","")))</f>
        <v/>
      </c>
      <c r="AA67" s="47">
        <v>233.37</v>
      </c>
      <c r="AB67" s="47">
        <v>233.37</v>
      </c>
      <c r="AC67" s="47"/>
      <c r="AD67" s="45">
        <f>MIN([1]Competencias!AB67:AD67)</f>
        <v>328.41</v>
      </c>
      <c r="AE67" s="45">
        <f>IFERROR(SMALL([1]Competencias!AB67:AD67,2),999.99)</f>
        <v>999.99</v>
      </c>
      <c r="AF67" s="45">
        <f t="shared" ref="AF67:AF130" si="15">AD67*1.2</f>
        <v>394.09200000000004</v>
      </c>
      <c r="AG67" s="47">
        <f t="shared" ref="AG67:AG130" si="16">IF(AD67=999.99,AA67,IF(AE67=999.99,IF(AA67&lt;999.99,AA67,AF67),IF((AD67+AE67)/2&gt;AA67,AA67,(AD67+AE67)/2)))</f>
        <v>233.37</v>
      </c>
      <c r="AH67" s="47" t="str">
        <f t="shared" ref="AH67:AH130" si="17">IF(AG67="999,99","",IF(AG67=R67,"&gt;",IF(AG67=AE67,"+","")))</f>
        <v/>
      </c>
    </row>
    <row r="68" spans="1:34" x14ac:dyDescent="0.2">
      <c r="A68" s="41">
        <v>40614</v>
      </c>
      <c r="B68" s="42" t="s">
        <v>239</v>
      </c>
      <c r="C68" s="43" t="s">
        <v>240</v>
      </c>
      <c r="D68" s="43" t="s">
        <v>241</v>
      </c>
      <c r="E68" s="42" t="s">
        <v>37</v>
      </c>
      <c r="F68" s="42" t="s">
        <v>98</v>
      </c>
      <c r="G68" s="42" t="s">
        <v>39</v>
      </c>
      <c r="H68" s="42" t="s">
        <v>40</v>
      </c>
      <c r="I68" s="42" t="s">
        <v>41</v>
      </c>
      <c r="J68" s="42" t="s">
        <v>48</v>
      </c>
      <c r="K68" s="44">
        <v>141.55000000000001</v>
      </c>
      <c r="L68" s="44">
        <v>141.55000000000001</v>
      </c>
      <c r="M68" s="44"/>
      <c r="N68" s="45">
        <f>MIN([1]Competencias!K68:P68)</f>
        <v>999.99</v>
      </c>
      <c r="O68" s="45">
        <f>IFERROR(SMALL([1]Competencias!K68:P68,2),999.99)</f>
        <v>999.99</v>
      </c>
      <c r="P68" s="45">
        <f t="shared" si="9"/>
        <v>1199.9880000000001</v>
      </c>
      <c r="Q68" s="44">
        <f t="shared" si="10"/>
        <v>141.55000000000001</v>
      </c>
      <c r="R68" s="44" t="str">
        <f t="shared" si="11"/>
        <v/>
      </c>
      <c r="S68" s="46">
        <v>196.81</v>
      </c>
      <c r="T68" s="46">
        <v>196.81</v>
      </c>
      <c r="U68" s="46"/>
      <c r="V68" s="45">
        <f>MIN([1]Competencias!Q68:AA68)</f>
        <v>999.99</v>
      </c>
      <c r="W68" s="45">
        <f>IFERROR(SMALL([1]Competencias!Q68:AA68,2),999.99)</f>
        <v>999.99</v>
      </c>
      <c r="X68" s="45">
        <f t="shared" si="12"/>
        <v>1199.9880000000001</v>
      </c>
      <c r="Y68" s="46">
        <f t="shared" si="13"/>
        <v>196.81</v>
      </c>
      <c r="Z68" s="46" t="str">
        <f t="shared" si="14"/>
        <v/>
      </c>
      <c r="AA68" s="47">
        <v>212.75</v>
      </c>
      <c r="AB68" s="47">
        <v>212.75</v>
      </c>
      <c r="AC68" s="47"/>
      <c r="AD68" s="45">
        <f>MIN([1]Competencias!AB68:AD68)</f>
        <v>253.88</v>
      </c>
      <c r="AE68" s="45">
        <f>IFERROR(SMALL([1]Competencias!AB68:AD68,2),999.99)</f>
        <v>999.99</v>
      </c>
      <c r="AF68" s="45">
        <f t="shared" si="15"/>
        <v>304.65600000000001</v>
      </c>
      <c r="AG68" s="47">
        <f t="shared" si="16"/>
        <v>212.75</v>
      </c>
      <c r="AH68" s="47" t="str">
        <f t="shared" si="17"/>
        <v/>
      </c>
    </row>
    <row r="69" spans="1:34" x14ac:dyDescent="0.2">
      <c r="A69" s="41">
        <v>40616</v>
      </c>
      <c r="B69" s="42" t="s">
        <v>242</v>
      </c>
      <c r="C69" s="43" t="s">
        <v>243</v>
      </c>
      <c r="D69" s="43" t="s">
        <v>244</v>
      </c>
      <c r="E69" s="42" t="s">
        <v>37</v>
      </c>
      <c r="F69" s="42" t="s">
        <v>46</v>
      </c>
      <c r="G69" s="42" t="s">
        <v>39</v>
      </c>
      <c r="H69" s="42" t="s">
        <v>40</v>
      </c>
      <c r="I69" s="42" t="s">
        <v>41</v>
      </c>
      <c r="J69" s="42" t="s">
        <v>48</v>
      </c>
      <c r="K69" s="44">
        <v>141.72999999999999</v>
      </c>
      <c r="L69" s="44">
        <v>122.37</v>
      </c>
      <c r="M69" s="44"/>
      <c r="N69" s="45">
        <f>MIN([1]Competencias!K69:P69)</f>
        <v>115.84</v>
      </c>
      <c r="O69" s="45">
        <f>IFERROR(SMALL([1]Competencias!K69:P69,2),999.99)</f>
        <v>128.9</v>
      </c>
      <c r="P69" s="45">
        <f t="shared" si="9"/>
        <v>139.00800000000001</v>
      </c>
      <c r="Q69" s="44">
        <f t="shared" si="10"/>
        <v>122.37</v>
      </c>
      <c r="R69" s="44" t="str">
        <f t="shared" si="11"/>
        <v/>
      </c>
      <c r="S69" s="46">
        <v>147.61000000000001</v>
      </c>
      <c r="T69" s="46">
        <v>147.61000000000001</v>
      </c>
      <c r="U69" s="46"/>
      <c r="V69" s="45">
        <f>MIN([1]Competencias!Q69:AA69)</f>
        <v>187.81</v>
      </c>
      <c r="W69" s="45">
        <f>IFERROR(SMALL([1]Competencias!Q69:AA69,2),999.99)</f>
        <v>999.99</v>
      </c>
      <c r="X69" s="45">
        <f t="shared" si="12"/>
        <v>225.37199999999999</v>
      </c>
      <c r="Y69" s="46">
        <f t="shared" si="13"/>
        <v>147.61000000000001</v>
      </c>
      <c r="Z69" s="46" t="str">
        <f t="shared" si="14"/>
        <v/>
      </c>
      <c r="AA69" s="47">
        <v>236.76</v>
      </c>
      <c r="AB69" s="47">
        <v>203.03</v>
      </c>
      <c r="AC69" s="47"/>
      <c r="AD69" s="45">
        <f>MIN([1]Competencias!AB69:AD69)</f>
        <v>201.67</v>
      </c>
      <c r="AE69" s="45">
        <f>IFERROR(SMALL([1]Competencias!AB69:AD69,2),999.99)</f>
        <v>204.39</v>
      </c>
      <c r="AF69" s="45">
        <f t="shared" si="15"/>
        <v>242.00399999999996</v>
      </c>
      <c r="AG69" s="47">
        <f t="shared" si="16"/>
        <v>203.02999999999997</v>
      </c>
      <c r="AH69" s="47" t="str">
        <f t="shared" si="17"/>
        <v/>
      </c>
    </row>
    <row r="70" spans="1:34" x14ac:dyDescent="0.2">
      <c r="A70" s="41">
        <v>40560</v>
      </c>
      <c r="B70" s="42" t="s">
        <v>245</v>
      </c>
      <c r="C70" s="43" t="s">
        <v>246</v>
      </c>
      <c r="D70" s="43" t="s">
        <v>247</v>
      </c>
      <c r="E70" s="42" t="s">
        <v>37</v>
      </c>
      <c r="F70" s="42" t="s">
        <v>75</v>
      </c>
      <c r="G70" s="42" t="s">
        <v>39</v>
      </c>
      <c r="H70" s="42" t="s">
        <v>40</v>
      </c>
      <c r="I70" s="42" t="s">
        <v>41</v>
      </c>
      <c r="J70" s="42" t="s">
        <v>48</v>
      </c>
      <c r="K70" s="44">
        <v>86.13</v>
      </c>
      <c r="L70" s="44">
        <v>86.13</v>
      </c>
      <c r="M70" s="44"/>
      <c r="N70" s="45">
        <f>MIN([1]Competencias!K70:P70)</f>
        <v>66.37</v>
      </c>
      <c r="O70" s="45">
        <f>IFERROR(SMALL([1]Competencias!K70:P70,2),999.99)</f>
        <v>999.99</v>
      </c>
      <c r="P70" s="45">
        <f t="shared" si="9"/>
        <v>79.644000000000005</v>
      </c>
      <c r="Q70" s="44">
        <f t="shared" si="10"/>
        <v>86.13</v>
      </c>
      <c r="R70" s="44" t="str">
        <f t="shared" si="11"/>
        <v/>
      </c>
      <c r="S70" s="46">
        <v>95.86</v>
      </c>
      <c r="T70" s="46">
        <v>72.03</v>
      </c>
      <c r="U70" s="46"/>
      <c r="V70" s="45">
        <f>MIN([1]Competencias!Q70:AA70)</f>
        <v>71.09</v>
      </c>
      <c r="W70" s="45">
        <f>IFERROR(SMALL([1]Competencias!Q70:AA70,2),999.99)</f>
        <v>72.97</v>
      </c>
      <c r="X70" s="45">
        <f t="shared" si="12"/>
        <v>85.308000000000007</v>
      </c>
      <c r="Y70" s="46">
        <f t="shared" si="13"/>
        <v>72.03</v>
      </c>
      <c r="Z70" s="46" t="str">
        <f t="shared" si="14"/>
        <v/>
      </c>
      <c r="AA70" s="47">
        <v>139</v>
      </c>
      <c r="AB70" s="47">
        <v>99.344999999999999</v>
      </c>
      <c r="AC70" s="47"/>
      <c r="AD70" s="45">
        <f>MIN([1]Competencias!AB70:AD70)</f>
        <v>94.4</v>
      </c>
      <c r="AE70" s="45">
        <f>IFERROR(SMALL([1]Competencias!AB70:AD70,2),999.99)</f>
        <v>104.29</v>
      </c>
      <c r="AF70" s="45">
        <f t="shared" si="15"/>
        <v>113.28</v>
      </c>
      <c r="AG70" s="47">
        <f t="shared" si="16"/>
        <v>99.344999999999999</v>
      </c>
      <c r="AH70" s="47" t="str">
        <f t="shared" si="17"/>
        <v/>
      </c>
    </row>
    <row r="71" spans="1:34" x14ac:dyDescent="0.2">
      <c r="A71" s="41">
        <v>40766</v>
      </c>
      <c r="B71" s="42" t="s">
        <v>248</v>
      </c>
      <c r="C71" s="43" t="s">
        <v>249</v>
      </c>
      <c r="D71" s="43" t="s">
        <v>250</v>
      </c>
      <c r="E71" s="42" t="s">
        <v>37</v>
      </c>
      <c r="F71" s="42" t="s">
        <v>94</v>
      </c>
      <c r="G71" s="42" t="s">
        <v>39</v>
      </c>
      <c r="H71" s="42" t="s">
        <v>40</v>
      </c>
      <c r="I71" s="42" t="s">
        <v>41</v>
      </c>
      <c r="J71" s="42" t="s">
        <v>48</v>
      </c>
      <c r="K71" s="44">
        <v>999.99</v>
      </c>
      <c r="L71" s="44">
        <v>999.99</v>
      </c>
      <c r="M71" s="44"/>
      <c r="N71" s="45">
        <f>MIN([1]Competencias!K71:P71)</f>
        <v>999.99</v>
      </c>
      <c r="O71" s="45">
        <f>IFERROR(SMALL([1]Competencias!K71:P71,2),999.99)</f>
        <v>999.99</v>
      </c>
      <c r="P71" s="45">
        <f t="shared" si="9"/>
        <v>1199.9880000000001</v>
      </c>
      <c r="Q71" s="44">
        <f t="shared" si="10"/>
        <v>999.99</v>
      </c>
      <c r="R71" s="44" t="str">
        <f t="shared" si="11"/>
        <v>+</v>
      </c>
      <c r="S71" s="46">
        <v>999.99</v>
      </c>
      <c r="T71" s="46">
        <v>999.99</v>
      </c>
      <c r="U71" s="46"/>
      <c r="V71" s="45">
        <f>MIN([1]Competencias!Q71:AA71)</f>
        <v>999.99</v>
      </c>
      <c r="W71" s="45">
        <f>IFERROR(SMALL([1]Competencias!Q71:AA71,2),999.99)</f>
        <v>999.99</v>
      </c>
      <c r="X71" s="45">
        <f t="shared" si="12"/>
        <v>1199.9880000000001</v>
      </c>
      <c r="Y71" s="46">
        <f t="shared" si="13"/>
        <v>999.99</v>
      </c>
      <c r="Z71" s="46" t="str">
        <f t="shared" si="14"/>
        <v>+</v>
      </c>
      <c r="AA71" s="47">
        <v>999.99</v>
      </c>
      <c r="AB71" s="47">
        <v>999.99</v>
      </c>
      <c r="AC71" s="47"/>
      <c r="AD71" s="45">
        <f>MIN([1]Competencias!AB71:AD71)</f>
        <v>999.99</v>
      </c>
      <c r="AE71" s="45">
        <f>IFERROR(SMALL([1]Competencias!AB71:AD71,2),999.99)</f>
        <v>999.99</v>
      </c>
      <c r="AF71" s="45">
        <f t="shared" si="15"/>
        <v>1199.9880000000001</v>
      </c>
      <c r="AG71" s="47">
        <f t="shared" si="16"/>
        <v>999.99</v>
      </c>
      <c r="AH71" s="47" t="str">
        <f t="shared" si="17"/>
        <v>+</v>
      </c>
    </row>
    <row r="72" spans="1:34" x14ac:dyDescent="0.2">
      <c r="A72" s="41">
        <v>40622</v>
      </c>
      <c r="B72" s="42" t="s">
        <v>251</v>
      </c>
      <c r="C72" s="43" t="s">
        <v>252</v>
      </c>
      <c r="D72" s="43" t="s">
        <v>253</v>
      </c>
      <c r="E72" s="42" t="s">
        <v>55</v>
      </c>
      <c r="F72" s="42" t="s">
        <v>46</v>
      </c>
      <c r="G72" s="42" t="s">
        <v>39</v>
      </c>
      <c r="H72" s="42" t="s">
        <v>40</v>
      </c>
      <c r="I72" s="42" t="s">
        <v>41</v>
      </c>
      <c r="J72" s="42" t="s">
        <v>48</v>
      </c>
      <c r="K72" s="44">
        <v>270</v>
      </c>
      <c r="L72" s="44">
        <v>270</v>
      </c>
      <c r="M72" s="44"/>
      <c r="N72" s="45">
        <f>MIN([1]Competencias!K72:P72)</f>
        <v>213.3</v>
      </c>
      <c r="O72" s="45">
        <f>IFERROR(SMALL([1]Competencias!K72:P72,2),999.99)</f>
        <v>999.99</v>
      </c>
      <c r="P72" s="45">
        <f t="shared" si="9"/>
        <v>255.96</v>
      </c>
      <c r="Q72" s="44">
        <f t="shared" si="10"/>
        <v>270</v>
      </c>
      <c r="R72" s="44" t="str">
        <f t="shared" si="11"/>
        <v/>
      </c>
      <c r="S72" s="46">
        <v>213.24</v>
      </c>
      <c r="T72" s="46">
        <v>213.24</v>
      </c>
      <c r="U72" s="46"/>
      <c r="V72" s="45">
        <f>MIN([1]Competencias!Q72:AA72)</f>
        <v>464.73</v>
      </c>
      <c r="W72" s="45">
        <f>IFERROR(SMALL([1]Competencias!Q72:AA72,2),999.99)</f>
        <v>999.99</v>
      </c>
      <c r="X72" s="45">
        <f t="shared" si="12"/>
        <v>557.67600000000004</v>
      </c>
      <c r="Y72" s="46">
        <f t="shared" si="13"/>
        <v>213.24</v>
      </c>
      <c r="Z72" s="46" t="str">
        <f t="shared" si="14"/>
        <v/>
      </c>
      <c r="AA72" s="47">
        <v>270.13</v>
      </c>
      <c r="AB72" s="47">
        <v>270.13</v>
      </c>
      <c r="AC72" s="47"/>
      <c r="AD72" s="45">
        <f>MIN([1]Competencias!AB72:AD72)</f>
        <v>999.99</v>
      </c>
      <c r="AE72" s="45">
        <f>IFERROR(SMALL([1]Competencias!AB72:AD72,2),999.99)</f>
        <v>999.99</v>
      </c>
      <c r="AF72" s="45">
        <f t="shared" si="15"/>
        <v>1199.9880000000001</v>
      </c>
      <c r="AG72" s="47">
        <f t="shared" si="16"/>
        <v>270.13</v>
      </c>
      <c r="AH72" s="47" t="str">
        <f t="shared" si="17"/>
        <v/>
      </c>
    </row>
    <row r="73" spans="1:34" x14ac:dyDescent="0.2">
      <c r="A73" s="41">
        <v>40623</v>
      </c>
      <c r="B73" s="42" t="s">
        <v>254</v>
      </c>
      <c r="C73" s="43" t="s">
        <v>255</v>
      </c>
      <c r="D73" s="43" t="s">
        <v>256</v>
      </c>
      <c r="E73" s="42" t="s">
        <v>55</v>
      </c>
      <c r="F73" s="42" t="s">
        <v>225</v>
      </c>
      <c r="G73" s="42" t="s">
        <v>39</v>
      </c>
      <c r="H73" s="42" t="s">
        <v>40</v>
      </c>
      <c r="I73" s="42" t="s">
        <v>41</v>
      </c>
      <c r="J73" s="42" t="s">
        <v>48</v>
      </c>
      <c r="K73" s="44">
        <v>71.98</v>
      </c>
      <c r="L73" s="44">
        <v>71.98</v>
      </c>
      <c r="M73" s="44"/>
      <c r="N73" s="45">
        <f>MIN([1]Competencias!K73:P73)</f>
        <v>79.47</v>
      </c>
      <c r="O73" s="45">
        <f>IFERROR(SMALL([1]Competencias!K73:P73,2),999.99)</f>
        <v>101.15</v>
      </c>
      <c r="P73" s="45">
        <f t="shared" si="9"/>
        <v>95.36399999999999</v>
      </c>
      <c r="Q73" s="44">
        <f t="shared" si="10"/>
        <v>71.98</v>
      </c>
      <c r="R73" s="44" t="str">
        <f t="shared" si="11"/>
        <v/>
      </c>
      <c r="S73" s="46">
        <v>110</v>
      </c>
      <c r="T73" s="46">
        <v>106.3</v>
      </c>
      <c r="U73" s="46"/>
      <c r="V73" s="45">
        <f>MIN([1]Competencias!Q73:AA73)</f>
        <v>101.66</v>
      </c>
      <c r="W73" s="45">
        <f>IFERROR(SMALL([1]Competencias!Q73:AA73,2),999.99)</f>
        <v>110.94</v>
      </c>
      <c r="X73" s="45">
        <f t="shared" si="12"/>
        <v>121.99199999999999</v>
      </c>
      <c r="Y73" s="46">
        <f t="shared" si="13"/>
        <v>106.3</v>
      </c>
      <c r="Z73" s="46" t="str">
        <f t="shared" si="14"/>
        <v/>
      </c>
      <c r="AA73" s="47">
        <v>132.94</v>
      </c>
      <c r="AB73" s="47">
        <v>103.295</v>
      </c>
      <c r="AC73" s="47"/>
      <c r="AD73" s="45">
        <f>MIN([1]Competencias!AB73:AD73)</f>
        <v>83.86</v>
      </c>
      <c r="AE73" s="45">
        <f>IFERROR(SMALL([1]Competencias!AB73:AD73,2),999.99)</f>
        <v>122.73</v>
      </c>
      <c r="AF73" s="45">
        <f t="shared" si="15"/>
        <v>100.63199999999999</v>
      </c>
      <c r="AG73" s="47">
        <f t="shared" si="16"/>
        <v>103.295</v>
      </c>
      <c r="AH73" s="47" t="str">
        <f t="shared" si="17"/>
        <v/>
      </c>
    </row>
    <row r="74" spans="1:34" x14ac:dyDescent="0.2">
      <c r="A74" s="41">
        <v>40625</v>
      </c>
      <c r="B74" s="42" t="s">
        <v>257</v>
      </c>
      <c r="C74" s="43" t="s">
        <v>122</v>
      </c>
      <c r="D74" s="43" t="s">
        <v>258</v>
      </c>
      <c r="E74" s="42" t="s">
        <v>37</v>
      </c>
      <c r="F74" s="42" t="s">
        <v>94</v>
      </c>
      <c r="G74" s="42" t="s">
        <v>39</v>
      </c>
      <c r="H74" s="42" t="s">
        <v>40</v>
      </c>
      <c r="I74" s="42" t="s">
        <v>41</v>
      </c>
      <c r="J74" s="42" t="s">
        <v>48</v>
      </c>
      <c r="K74" s="44">
        <v>463.25</v>
      </c>
      <c r="L74" s="44">
        <v>463.25</v>
      </c>
      <c r="M74" s="44"/>
      <c r="N74" s="45">
        <f>MIN([1]Competencias!K74:P74)</f>
        <v>999.99</v>
      </c>
      <c r="O74" s="45">
        <f>IFERROR(SMALL([1]Competencias!K74:P74,2),999.99)</f>
        <v>999.99</v>
      </c>
      <c r="P74" s="45">
        <f t="shared" si="9"/>
        <v>1199.9880000000001</v>
      </c>
      <c r="Q74" s="44">
        <f t="shared" si="10"/>
        <v>463.25</v>
      </c>
      <c r="R74" s="44" t="str">
        <f t="shared" si="11"/>
        <v/>
      </c>
      <c r="S74" s="46">
        <v>231.97</v>
      </c>
      <c r="T74" s="46">
        <v>231.97</v>
      </c>
      <c r="U74" s="46"/>
      <c r="V74" s="45">
        <f>MIN([1]Competencias!Q74:AA74)</f>
        <v>999.99</v>
      </c>
      <c r="W74" s="45">
        <f>IFERROR(SMALL([1]Competencias!Q74:AA74,2),999.99)</f>
        <v>999.99</v>
      </c>
      <c r="X74" s="45">
        <f t="shared" si="12"/>
        <v>1199.9880000000001</v>
      </c>
      <c r="Y74" s="46">
        <f t="shared" si="13"/>
        <v>231.97</v>
      </c>
      <c r="Z74" s="46" t="str">
        <f t="shared" si="14"/>
        <v/>
      </c>
      <c r="AA74" s="47">
        <v>295.45</v>
      </c>
      <c r="AB74" s="47">
        <v>295.45</v>
      </c>
      <c r="AC74" s="47"/>
      <c r="AD74" s="45">
        <f>MIN([1]Competencias!AB74:AD74)</f>
        <v>999.99</v>
      </c>
      <c r="AE74" s="45">
        <f>IFERROR(SMALL([1]Competencias!AB74:AD74,2),999.99)</f>
        <v>999.99</v>
      </c>
      <c r="AF74" s="45">
        <f t="shared" si="15"/>
        <v>1199.9880000000001</v>
      </c>
      <c r="AG74" s="47">
        <f t="shared" si="16"/>
        <v>295.45</v>
      </c>
      <c r="AH74" s="47" t="str">
        <f t="shared" si="17"/>
        <v/>
      </c>
    </row>
    <row r="75" spans="1:34" x14ac:dyDescent="0.2">
      <c r="A75" s="41">
        <v>40632</v>
      </c>
      <c r="B75" s="42" t="s">
        <v>259</v>
      </c>
      <c r="C75" s="43" t="s">
        <v>155</v>
      </c>
      <c r="D75" s="43" t="s">
        <v>260</v>
      </c>
      <c r="E75" s="42" t="s">
        <v>37</v>
      </c>
      <c r="F75" s="42" t="s">
        <v>75</v>
      </c>
      <c r="G75" s="42" t="s">
        <v>39</v>
      </c>
      <c r="H75" s="42" t="s">
        <v>40</v>
      </c>
      <c r="I75" s="42" t="s">
        <v>41</v>
      </c>
      <c r="J75" s="42" t="s">
        <v>48</v>
      </c>
      <c r="K75" s="44">
        <v>999.99</v>
      </c>
      <c r="L75" s="44">
        <v>183.672</v>
      </c>
      <c r="M75" s="44"/>
      <c r="N75" s="45">
        <f>MIN([1]Competencias!K75:P75)</f>
        <v>153.06</v>
      </c>
      <c r="O75" s="45">
        <f>IFERROR(SMALL([1]Competencias!K75:P75,2),999.99)</f>
        <v>999.99</v>
      </c>
      <c r="P75" s="45">
        <f t="shared" si="9"/>
        <v>183.672</v>
      </c>
      <c r="Q75" s="44">
        <f t="shared" si="10"/>
        <v>183.672</v>
      </c>
      <c r="R75" s="44" t="str">
        <f t="shared" si="11"/>
        <v/>
      </c>
      <c r="S75" s="46">
        <v>999.99</v>
      </c>
      <c r="T75" s="46">
        <v>999.99</v>
      </c>
      <c r="U75" s="46"/>
      <c r="V75" s="45">
        <f>MIN([1]Competencias!Q75:AA75)</f>
        <v>999.99</v>
      </c>
      <c r="W75" s="45">
        <f>IFERROR(SMALL([1]Competencias!Q75:AA75,2),999.99)</f>
        <v>999.99</v>
      </c>
      <c r="X75" s="45">
        <f t="shared" si="12"/>
        <v>1199.9880000000001</v>
      </c>
      <c r="Y75" s="46">
        <f t="shared" si="13"/>
        <v>999.99</v>
      </c>
      <c r="Z75" s="46" t="str">
        <f t="shared" si="14"/>
        <v>+</v>
      </c>
      <c r="AA75" s="47">
        <v>241.84</v>
      </c>
      <c r="AB75" s="47">
        <v>241.84</v>
      </c>
      <c r="AC75" s="47"/>
      <c r="AD75" s="45">
        <f>MIN([1]Competencias!AB75:AD75)</f>
        <v>999.99</v>
      </c>
      <c r="AE75" s="45">
        <f>IFERROR(SMALL([1]Competencias!AB75:AD75,2),999.99)</f>
        <v>999.99</v>
      </c>
      <c r="AF75" s="45">
        <f t="shared" si="15"/>
        <v>1199.9880000000001</v>
      </c>
      <c r="AG75" s="47">
        <f t="shared" si="16"/>
        <v>241.84</v>
      </c>
      <c r="AH75" s="47" t="str">
        <f t="shared" si="17"/>
        <v/>
      </c>
    </row>
    <row r="76" spans="1:34" x14ac:dyDescent="0.2">
      <c r="A76" s="41">
        <v>40642</v>
      </c>
      <c r="B76" s="42" t="s">
        <v>261</v>
      </c>
      <c r="C76" s="43" t="s">
        <v>262</v>
      </c>
      <c r="D76" s="43" t="s">
        <v>263</v>
      </c>
      <c r="E76" s="42" t="s">
        <v>37</v>
      </c>
      <c r="F76" s="42" t="s">
        <v>75</v>
      </c>
      <c r="G76" s="42" t="s">
        <v>39</v>
      </c>
      <c r="H76" s="42" t="s">
        <v>40</v>
      </c>
      <c r="I76" s="42" t="s">
        <v>41</v>
      </c>
      <c r="J76" s="42" t="s">
        <v>48</v>
      </c>
      <c r="K76" s="44">
        <v>152.49</v>
      </c>
      <c r="L76" s="44">
        <v>152.49</v>
      </c>
      <c r="M76" s="44"/>
      <c r="N76" s="45">
        <f>MIN([1]Competencias!K76:P76)</f>
        <v>158.26</v>
      </c>
      <c r="O76" s="45">
        <f>IFERROR(SMALL([1]Competencias!K76:P76,2),999.99)</f>
        <v>999.99</v>
      </c>
      <c r="P76" s="45">
        <f t="shared" si="9"/>
        <v>189.91199999999998</v>
      </c>
      <c r="Q76" s="44">
        <f t="shared" si="10"/>
        <v>152.49</v>
      </c>
      <c r="R76" s="44" t="str">
        <f t="shared" si="11"/>
        <v/>
      </c>
      <c r="S76" s="46">
        <v>187.43</v>
      </c>
      <c r="T76" s="46">
        <v>187.43</v>
      </c>
      <c r="U76" s="46"/>
      <c r="V76" s="45">
        <f>MIN([1]Competencias!Q76:AA76)</f>
        <v>308.2</v>
      </c>
      <c r="W76" s="45">
        <f>IFERROR(SMALL([1]Competencias!Q76:AA76,2),999.99)</f>
        <v>999.99</v>
      </c>
      <c r="X76" s="45">
        <f t="shared" si="12"/>
        <v>369.84</v>
      </c>
      <c r="Y76" s="46">
        <f t="shared" si="13"/>
        <v>187.43</v>
      </c>
      <c r="Z76" s="46" t="str">
        <f t="shared" si="14"/>
        <v/>
      </c>
      <c r="AA76" s="47">
        <v>213.25</v>
      </c>
      <c r="AB76" s="47">
        <v>213.25</v>
      </c>
      <c r="AC76" s="47"/>
      <c r="AD76" s="45">
        <f>MIN([1]Competencias!AB76:AD76)</f>
        <v>999.99</v>
      </c>
      <c r="AE76" s="45">
        <f>IFERROR(SMALL([1]Competencias!AB76:AD76,2),999.99)</f>
        <v>999.99</v>
      </c>
      <c r="AF76" s="45">
        <f t="shared" si="15"/>
        <v>1199.9880000000001</v>
      </c>
      <c r="AG76" s="47">
        <f t="shared" si="16"/>
        <v>213.25</v>
      </c>
      <c r="AH76" s="47" t="str">
        <f t="shared" si="17"/>
        <v/>
      </c>
    </row>
    <row r="77" spans="1:34" x14ac:dyDescent="0.2">
      <c r="A77" s="41">
        <v>40646</v>
      </c>
      <c r="B77" s="42" t="s">
        <v>264</v>
      </c>
      <c r="C77" s="43" t="s">
        <v>265</v>
      </c>
      <c r="D77" s="43" t="s">
        <v>266</v>
      </c>
      <c r="E77" s="42" t="s">
        <v>37</v>
      </c>
      <c r="F77" s="42" t="s">
        <v>64</v>
      </c>
      <c r="G77" s="42" t="s">
        <v>39</v>
      </c>
      <c r="H77" s="42" t="s">
        <v>40</v>
      </c>
      <c r="I77" s="42" t="s">
        <v>41</v>
      </c>
      <c r="J77" s="42" t="s">
        <v>48</v>
      </c>
      <c r="K77" s="44">
        <v>200.47</v>
      </c>
      <c r="L77" s="44">
        <v>200.47</v>
      </c>
      <c r="M77" s="44"/>
      <c r="N77" s="45">
        <f>MIN([1]Competencias!K77:P77)</f>
        <v>269.26</v>
      </c>
      <c r="O77" s="45">
        <f>IFERROR(SMALL([1]Competencias!K77:P77,2),999.99)</f>
        <v>999.99</v>
      </c>
      <c r="P77" s="45">
        <f t="shared" si="9"/>
        <v>323.11199999999997</v>
      </c>
      <c r="Q77" s="44">
        <f t="shared" si="10"/>
        <v>200.47</v>
      </c>
      <c r="R77" s="44" t="str">
        <f t="shared" si="11"/>
        <v/>
      </c>
      <c r="S77" s="46">
        <v>180.58</v>
      </c>
      <c r="T77" s="46">
        <v>180.58</v>
      </c>
      <c r="U77" s="46"/>
      <c r="V77" s="45">
        <f>MIN([1]Competencias!Q77:AA77)</f>
        <v>999.99</v>
      </c>
      <c r="W77" s="45">
        <f>IFERROR(SMALL([1]Competencias!Q77:AA77,2),999.99)</f>
        <v>999.99</v>
      </c>
      <c r="X77" s="45">
        <f t="shared" si="12"/>
        <v>1199.9880000000001</v>
      </c>
      <c r="Y77" s="46">
        <f t="shared" si="13"/>
        <v>180.58</v>
      </c>
      <c r="Z77" s="46" t="str">
        <f t="shared" si="14"/>
        <v/>
      </c>
      <c r="AA77" s="47">
        <v>318.72000000000003</v>
      </c>
      <c r="AB77" s="47">
        <v>318.72000000000003</v>
      </c>
      <c r="AC77" s="47"/>
      <c r="AD77" s="45">
        <f>MIN([1]Competencias!AB77:AD77)</f>
        <v>999.99</v>
      </c>
      <c r="AE77" s="45">
        <f>IFERROR(SMALL([1]Competencias!AB77:AD77,2),999.99)</f>
        <v>999.99</v>
      </c>
      <c r="AF77" s="45">
        <f t="shared" si="15"/>
        <v>1199.9880000000001</v>
      </c>
      <c r="AG77" s="47">
        <f t="shared" si="16"/>
        <v>318.72000000000003</v>
      </c>
      <c r="AH77" s="47" t="str">
        <f t="shared" si="17"/>
        <v/>
      </c>
    </row>
    <row r="78" spans="1:34" x14ac:dyDescent="0.2">
      <c r="A78" s="41">
        <v>40646</v>
      </c>
      <c r="B78" s="42" t="s">
        <v>267</v>
      </c>
      <c r="C78" s="43" t="s">
        <v>268</v>
      </c>
      <c r="D78" s="43" t="s">
        <v>266</v>
      </c>
      <c r="E78" s="42" t="s">
        <v>55</v>
      </c>
      <c r="F78" s="42" t="s">
        <v>64</v>
      </c>
      <c r="G78" s="42" t="s">
        <v>39</v>
      </c>
      <c r="H78" s="42" t="s">
        <v>40</v>
      </c>
      <c r="I78" s="42" t="s">
        <v>41</v>
      </c>
      <c r="J78" s="42" t="s">
        <v>48</v>
      </c>
      <c r="K78" s="44">
        <v>258.02999999999997</v>
      </c>
      <c r="L78" s="44">
        <v>258.02999999999997</v>
      </c>
      <c r="M78" s="44"/>
      <c r="N78" s="45">
        <f>MIN([1]Competencias!K78:P78)</f>
        <v>236.89</v>
      </c>
      <c r="O78" s="45">
        <f>IFERROR(SMALL([1]Competencias!K78:P78,2),999.99)</f>
        <v>999.99</v>
      </c>
      <c r="P78" s="45">
        <f t="shared" si="9"/>
        <v>284.26799999999997</v>
      </c>
      <c r="Q78" s="44">
        <f t="shared" si="10"/>
        <v>258.02999999999997</v>
      </c>
      <c r="R78" s="44" t="str">
        <f t="shared" si="11"/>
        <v/>
      </c>
      <c r="S78" s="46">
        <v>405.23</v>
      </c>
      <c r="T78" s="46">
        <v>405.23</v>
      </c>
      <c r="U78" s="46"/>
      <c r="V78" s="45">
        <f>MIN([1]Competencias!Q78:AA78)</f>
        <v>999.99</v>
      </c>
      <c r="W78" s="45">
        <f>IFERROR(SMALL([1]Competencias!Q78:AA78,2),999.99)</f>
        <v>999.99</v>
      </c>
      <c r="X78" s="45">
        <f t="shared" si="12"/>
        <v>1199.9880000000001</v>
      </c>
      <c r="Y78" s="46">
        <f t="shared" si="13"/>
        <v>405.23</v>
      </c>
      <c r="Z78" s="46" t="str">
        <f t="shared" si="14"/>
        <v/>
      </c>
      <c r="AA78" s="47">
        <v>392.13</v>
      </c>
      <c r="AB78" s="47">
        <v>392.13</v>
      </c>
      <c r="AC78" s="47"/>
      <c r="AD78" s="45">
        <f>MIN([1]Competencias!AB78:AD78)</f>
        <v>999.99</v>
      </c>
      <c r="AE78" s="45">
        <f>IFERROR(SMALL([1]Competencias!AB78:AD78,2),999.99)</f>
        <v>999.99</v>
      </c>
      <c r="AF78" s="45">
        <f t="shared" si="15"/>
        <v>1199.9880000000001</v>
      </c>
      <c r="AG78" s="47">
        <f t="shared" si="16"/>
        <v>392.13</v>
      </c>
      <c r="AH78" s="47" t="str">
        <f t="shared" si="17"/>
        <v/>
      </c>
    </row>
    <row r="79" spans="1:34" x14ac:dyDescent="0.2">
      <c r="A79" s="41">
        <v>40548</v>
      </c>
      <c r="B79" s="42" t="s">
        <v>269</v>
      </c>
      <c r="C79" s="43" t="s">
        <v>186</v>
      </c>
      <c r="D79" s="43" t="s">
        <v>270</v>
      </c>
      <c r="E79" s="42" t="s">
        <v>37</v>
      </c>
      <c r="F79" s="42" t="s">
        <v>38</v>
      </c>
      <c r="G79" s="42" t="s">
        <v>39</v>
      </c>
      <c r="H79" s="42" t="s">
        <v>40</v>
      </c>
      <c r="I79" s="42" t="s">
        <v>41</v>
      </c>
      <c r="J79" s="42" t="s">
        <v>48</v>
      </c>
      <c r="K79" s="44">
        <v>999.99</v>
      </c>
      <c r="L79" s="44">
        <v>999.99</v>
      </c>
      <c r="M79" s="44"/>
      <c r="N79" s="45">
        <f>MIN([1]Competencias!K79:P79)</f>
        <v>999.99</v>
      </c>
      <c r="O79" s="45">
        <f>IFERROR(SMALL([1]Competencias!K79:P79,2),999.99)</f>
        <v>999.99</v>
      </c>
      <c r="P79" s="45">
        <f t="shared" si="9"/>
        <v>1199.9880000000001</v>
      </c>
      <c r="Q79" s="44">
        <f t="shared" si="10"/>
        <v>999.99</v>
      </c>
      <c r="R79" s="44" t="str">
        <f t="shared" si="11"/>
        <v>+</v>
      </c>
      <c r="S79" s="46">
        <v>999.99</v>
      </c>
      <c r="T79" s="46">
        <v>999.99</v>
      </c>
      <c r="U79" s="46"/>
      <c r="V79" s="45">
        <f>MIN([1]Competencias!Q79:AA79)</f>
        <v>999.99</v>
      </c>
      <c r="W79" s="45">
        <f>IFERROR(SMALL([1]Competencias!Q79:AA79,2),999.99)</f>
        <v>999.99</v>
      </c>
      <c r="X79" s="45">
        <f t="shared" si="12"/>
        <v>1199.9880000000001</v>
      </c>
      <c r="Y79" s="46">
        <f t="shared" si="13"/>
        <v>999.99</v>
      </c>
      <c r="Z79" s="46" t="str">
        <f t="shared" si="14"/>
        <v>+</v>
      </c>
      <c r="AA79" s="47">
        <v>330.41</v>
      </c>
      <c r="AB79" s="47">
        <v>330.41</v>
      </c>
      <c r="AC79" s="47"/>
      <c r="AD79" s="45">
        <f>MIN([1]Competencias!AB79:AD79)</f>
        <v>999.99</v>
      </c>
      <c r="AE79" s="45">
        <f>IFERROR(SMALL([1]Competencias!AB79:AD79,2),999.99)</f>
        <v>999.99</v>
      </c>
      <c r="AF79" s="45">
        <f t="shared" si="15"/>
        <v>1199.9880000000001</v>
      </c>
      <c r="AG79" s="47">
        <f t="shared" si="16"/>
        <v>330.41</v>
      </c>
      <c r="AH79" s="47" t="str">
        <f t="shared" si="17"/>
        <v/>
      </c>
    </row>
    <row r="80" spans="1:34" x14ac:dyDescent="0.2">
      <c r="A80" s="41">
        <v>40679</v>
      </c>
      <c r="B80" s="42" t="s">
        <v>271</v>
      </c>
      <c r="C80" s="43" t="s">
        <v>96</v>
      </c>
      <c r="D80" s="43" t="s">
        <v>272</v>
      </c>
      <c r="E80" s="42" t="s">
        <v>55</v>
      </c>
      <c r="F80" s="42" t="s">
        <v>64</v>
      </c>
      <c r="G80" s="42" t="s">
        <v>39</v>
      </c>
      <c r="H80" s="42" t="s">
        <v>40</v>
      </c>
      <c r="I80" s="42" t="s">
        <v>41</v>
      </c>
      <c r="J80" s="42" t="s">
        <v>48</v>
      </c>
      <c r="K80" s="44">
        <v>117.08</v>
      </c>
      <c r="L80" s="44">
        <v>116.59</v>
      </c>
      <c r="M80" s="44"/>
      <c r="N80" s="45">
        <f>MIN([1]Competencias!K80:P80)</f>
        <v>109.99</v>
      </c>
      <c r="O80" s="45">
        <f>IFERROR(SMALL([1]Competencias!K80:P80,2),999.99)</f>
        <v>123.19</v>
      </c>
      <c r="P80" s="45">
        <f t="shared" si="9"/>
        <v>131.988</v>
      </c>
      <c r="Q80" s="44">
        <f t="shared" si="10"/>
        <v>116.59</v>
      </c>
      <c r="R80" s="44" t="str">
        <f t="shared" si="11"/>
        <v/>
      </c>
      <c r="S80" s="46">
        <v>134.47</v>
      </c>
      <c r="T80" s="46">
        <v>134.47</v>
      </c>
      <c r="U80" s="46"/>
      <c r="V80" s="45">
        <f>MIN([1]Competencias!Q80:AA80)</f>
        <v>163.57</v>
      </c>
      <c r="W80" s="45">
        <f>IFERROR(SMALL([1]Competencias!Q80:AA80,2),999.99)</f>
        <v>999.99</v>
      </c>
      <c r="X80" s="45">
        <f t="shared" si="12"/>
        <v>196.28399999999999</v>
      </c>
      <c r="Y80" s="46">
        <f t="shared" si="13"/>
        <v>134.47</v>
      </c>
      <c r="Z80" s="46" t="str">
        <f t="shared" si="14"/>
        <v/>
      </c>
      <c r="AA80" s="47">
        <v>157.22999999999999</v>
      </c>
      <c r="AB80" s="47">
        <v>157.22999999999999</v>
      </c>
      <c r="AC80" s="47"/>
      <c r="AD80" s="45">
        <f>MIN([1]Competencias!AB80:AD80)</f>
        <v>155.49</v>
      </c>
      <c r="AE80" s="45">
        <f>IFERROR(SMALL([1]Competencias!AB80:AD80,2),999.99)</f>
        <v>174.77</v>
      </c>
      <c r="AF80" s="45">
        <f t="shared" si="15"/>
        <v>186.58799999999999</v>
      </c>
      <c r="AG80" s="47">
        <f t="shared" si="16"/>
        <v>157.22999999999999</v>
      </c>
      <c r="AH80" s="47" t="str">
        <f t="shared" si="17"/>
        <v/>
      </c>
    </row>
    <row r="81" spans="1:35" x14ac:dyDescent="0.2">
      <c r="A81" s="41">
        <v>40677</v>
      </c>
      <c r="B81" s="42" t="s">
        <v>273</v>
      </c>
      <c r="C81" s="43" t="s">
        <v>274</v>
      </c>
      <c r="D81" s="43" t="s">
        <v>275</v>
      </c>
      <c r="E81" s="42" t="s">
        <v>37</v>
      </c>
      <c r="F81" s="42" t="s">
        <v>225</v>
      </c>
      <c r="G81" s="42" t="s">
        <v>39</v>
      </c>
      <c r="H81" s="42" t="s">
        <v>40</v>
      </c>
      <c r="I81" s="42" t="s">
        <v>41</v>
      </c>
      <c r="J81" s="42" t="s">
        <v>48</v>
      </c>
      <c r="K81" s="44">
        <v>377.62</v>
      </c>
      <c r="L81" s="44">
        <v>377.62</v>
      </c>
      <c r="M81" s="44"/>
      <c r="N81" s="45">
        <f>MIN([1]Competencias!K81:P81)</f>
        <v>999.99</v>
      </c>
      <c r="O81" s="45">
        <f>IFERROR(SMALL([1]Competencias!K81:P81,2),999.99)</f>
        <v>999.99</v>
      </c>
      <c r="P81" s="45">
        <f t="shared" si="9"/>
        <v>1199.9880000000001</v>
      </c>
      <c r="Q81" s="44">
        <f t="shared" si="10"/>
        <v>377.62</v>
      </c>
      <c r="R81" s="44" t="str">
        <f t="shared" si="11"/>
        <v/>
      </c>
      <c r="S81" s="46">
        <v>243.38</v>
      </c>
      <c r="T81" s="46">
        <v>243.38</v>
      </c>
      <c r="U81" s="46"/>
      <c r="V81" s="45">
        <f>MIN([1]Competencias!Q81:AA81)</f>
        <v>999.99</v>
      </c>
      <c r="W81" s="45">
        <f>IFERROR(SMALL([1]Competencias!Q81:AA81,2),999.99)</f>
        <v>999.99</v>
      </c>
      <c r="X81" s="45">
        <f t="shared" si="12"/>
        <v>1199.9880000000001</v>
      </c>
      <c r="Y81" s="46">
        <f t="shared" si="13"/>
        <v>243.38</v>
      </c>
      <c r="Z81" s="46" t="str">
        <f t="shared" si="14"/>
        <v/>
      </c>
      <c r="AA81" s="47">
        <v>345.85</v>
      </c>
      <c r="AB81" s="47">
        <v>345.85</v>
      </c>
      <c r="AC81" s="47"/>
      <c r="AD81" s="45">
        <f>MIN([1]Competencias!AB81:AD81)</f>
        <v>999.99</v>
      </c>
      <c r="AE81" s="45">
        <f>IFERROR(SMALL([1]Competencias!AB81:AD81,2),999.99)</f>
        <v>999.99</v>
      </c>
      <c r="AF81" s="45">
        <f t="shared" si="15"/>
        <v>1199.9880000000001</v>
      </c>
      <c r="AG81" s="47">
        <f t="shared" si="16"/>
        <v>345.85</v>
      </c>
      <c r="AH81" s="47" t="str">
        <f t="shared" si="17"/>
        <v/>
      </c>
    </row>
    <row r="82" spans="1:35" x14ac:dyDescent="0.2">
      <c r="A82" s="41">
        <v>40679</v>
      </c>
      <c r="B82" s="42" t="s">
        <v>276</v>
      </c>
      <c r="C82" s="43" t="s">
        <v>83</v>
      </c>
      <c r="D82" s="43" t="s">
        <v>277</v>
      </c>
      <c r="E82" s="42" t="s">
        <v>37</v>
      </c>
      <c r="F82" s="42" t="s">
        <v>64</v>
      </c>
      <c r="G82" s="42" t="s">
        <v>39</v>
      </c>
      <c r="H82" s="42" t="s">
        <v>40</v>
      </c>
      <c r="I82" s="42" t="s">
        <v>41</v>
      </c>
      <c r="J82" s="42" t="s">
        <v>48</v>
      </c>
      <c r="K82" s="44">
        <v>170.62</v>
      </c>
      <c r="L82" s="44">
        <v>170.62</v>
      </c>
      <c r="M82" s="44"/>
      <c r="N82" s="45">
        <f>MIN([1]Competencias!K82:P82)</f>
        <v>174.31</v>
      </c>
      <c r="O82" s="45">
        <f>IFERROR(SMALL([1]Competencias!K82:P82,2),999.99)</f>
        <v>177.05</v>
      </c>
      <c r="P82" s="45">
        <f t="shared" si="9"/>
        <v>209.172</v>
      </c>
      <c r="Q82" s="44">
        <f t="shared" si="10"/>
        <v>170.62</v>
      </c>
      <c r="R82" s="44" t="str">
        <f t="shared" si="11"/>
        <v/>
      </c>
      <c r="S82" s="46">
        <v>125.1</v>
      </c>
      <c r="T82" s="46">
        <v>125.1</v>
      </c>
      <c r="U82" s="46"/>
      <c r="V82" s="45">
        <f>MIN([1]Competencias!Q82:AA82)</f>
        <v>189.31</v>
      </c>
      <c r="W82" s="45">
        <f>IFERROR(SMALL([1]Competencias!Q82:AA82,2),999.99)</f>
        <v>214.3</v>
      </c>
      <c r="X82" s="45">
        <f t="shared" si="12"/>
        <v>227.172</v>
      </c>
      <c r="Y82" s="46">
        <f t="shared" si="13"/>
        <v>125.1</v>
      </c>
      <c r="Z82" s="46" t="str">
        <f t="shared" si="14"/>
        <v/>
      </c>
      <c r="AA82" s="47">
        <v>161.83000000000001</v>
      </c>
      <c r="AB82" s="47">
        <v>161.83000000000001</v>
      </c>
      <c r="AC82" s="47"/>
      <c r="AD82" s="45">
        <f>MIN([1]Competencias!AB82:AD82)</f>
        <v>259.72000000000003</v>
      </c>
      <c r="AE82" s="45">
        <f>IFERROR(SMALL([1]Competencias!AB82:AD82,2),999.99)</f>
        <v>999.99</v>
      </c>
      <c r="AF82" s="45">
        <f t="shared" si="15"/>
        <v>311.66400000000004</v>
      </c>
      <c r="AG82" s="47">
        <f t="shared" si="16"/>
        <v>161.83000000000001</v>
      </c>
      <c r="AH82" s="47" t="str">
        <f t="shared" si="17"/>
        <v/>
      </c>
    </row>
    <row r="83" spans="1:35" x14ac:dyDescent="0.2">
      <c r="A83" s="41">
        <v>40681</v>
      </c>
      <c r="B83" s="42" t="s">
        <v>278</v>
      </c>
      <c r="C83" s="43" t="s">
        <v>279</v>
      </c>
      <c r="D83" s="43" t="s">
        <v>280</v>
      </c>
      <c r="E83" s="42" t="s">
        <v>55</v>
      </c>
      <c r="F83" s="42" t="s">
        <v>132</v>
      </c>
      <c r="G83" s="42" t="s">
        <v>39</v>
      </c>
      <c r="H83" s="42" t="s">
        <v>40</v>
      </c>
      <c r="I83" s="42" t="s">
        <v>41</v>
      </c>
      <c r="J83" s="42" t="s">
        <v>48</v>
      </c>
      <c r="K83" s="44">
        <v>999.99</v>
      </c>
      <c r="L83" s="44">
        <v>999.99</v>
      </c>
      <c r="M83" s="44"/>
      <c r="N83" s="45">
        <f>MIN([1]Competencias!K83:P83)</f>
        <v>999.99</v>
      </c>
      <c r="O83" s="45">
        <f>IFERROR(SMALL([1]Competencias!K83:P83,2),999.99)</f>
        <v>999.99</v>
      </c>
      <c r="P83" s="45">
        <f t="shared" si="9"/>
        <v>1199.9880000000001</v>
      </c>
      <c r="Q83" s="44">
        <f t="shared" si="10"/>
        <v>999.99</v>
      </c>
      <c r="R83" s="44" t="str">
        <f t="shared" si="11"/>
        <v>+</v>
      </c>
      <c r="S83" s="46">
        <v>999.99</v>
      </c>
      <c r="T83" s="46">
        <v>212.04</v>
      </c>
      <c r="U83" s="46"/>
      <c r="V83" s="45">
        <f>MIN([1]Competencias!Q83:AA83)</f>
        <v>176.7</v>
      </c>
      <c r="W83" s="45">
        <f>IFERROR(SMALL([1]Competencias!Q83:AA83,2),999.99)</f>
        <v>999.99</v>
      </c>
      <c r="X83" s="45">
        <f t="shared" si="12"/>
        <v>212.04</v>
      </c>
      <c r="Y83" s="46">
        <f t="shared" si="13"/>
        <v>212.04</v>
      </c>
      <c r="Z83" s="46" t="str">
        <f t="shared" si="14"/>
        <v/>
      </c>
      <c r="AA83" s="47">
        <v>999.99</v>
      </c>
      <c r="AB83" s="47">
        <v>280.75200000000001</v>
      </c>
      <c r="AC83" s="47"/>
      <c r="AD83" s="45">
        <f>MIN([1]Competencias!AB83:AD83)</f>
        <v>233.96</v>
      </c>
      <c r="AE83" s="45">
        <f>IFERROR(SMALL([1]Competencias!AB83:AD83,2),999.99)</f>
        <v>999.99</v>
      </c>
      <c r="AF83" s="45">
        <f t="shared" si="15"/>
        <v>280.75200000000001</v>
      </c>
      <c r="AG83" s="47">
        <f t="shared" si="16"/>
        <v>280.75200000000001</v>
      </c>
      <c r="AH83" s="47" t="str">
        <f t="shared" si="17"/>
        <v/>
      </c>
    </row>
    <row r="84" spans="1:35" x14ac:dyDescent="0.2">
      <c r="A84" s="41">
        <v>40709</v>
      </c>
      <c r="B84" s="42" t="s">
        <v>281</v>
      </c>
      <c r="C84" s="43" t="s">
        <v>282</v>
      </c>
      <c r="D84" s="43" t="s">
        <v>283</v>
      </c>
      <c r="E84" s="42" t="s">
        <v>37</v>
      </c>
      <c r="F84" s="42" t="s">
        <v>225</v>
      </c>
      <c r="G84" s="42" t="s">
        <v>39</v>
      </c>
      <c r="H84" s="42" t="s">
        <v>40</v>
      </c>
      <c r="I84" s="42" t="s">
        <v>41</v>
      </c>
      <c r="J84" s="42" t="s">
        <v>48</v>
      </c>
      <c r="K84" s="44">
        <v>999.99</v>
      </c>
      <c r="L84" s="44">
        <v>363.06</v>
      </c>
      <c r="M84" s="44"/>
      <c r="N84" s="45">
        <f>MIN([1]Competencias!K84:P84)</f>
        <v>302.55</v>
      </c>
      <c r="O84" s="45">
        <f>IFERROR(SMALL([1]Competencias!K84:P84,2),999.99)</f>
        <v>999.99</v>
      </c>
      <c r="P84" s="45">
        <f t="shared" si="9"/>
        <v>363.06</v>
      </c>
      <c r="Q84" s="44">
        <f t="shared" si="10"/>
        <v>363.06</v>
      </c>
      <c r="R84" s="44" t="str">
        <f t="shared" si="11"/>
        <v/>
      </c>
      <c r="S84" s="46">
        <v>395.85</v>
      </c>
      <c r="T84" s="46">
        <v>395.85</v>
      </c>
      <c r="U84" s="46"/>
      <c r="V84" s="45">
        <f>MIN([1]Competencias!Q84:AA84)</f>
        <v>999.99</v>
      </c>
      <c r="W84" s="45">
        <f>IFERROR(SMALL([1]Competencias!Q84:AA84,2),999.99)</f>
        <v>999.99</v>
      </c>
      <c r="X84" s="45">
        <f t="shared" si="12"/>
        <v>1199.9880000000001</v>
      </c>
      <c r="Y84" s="46">
        <f t="shared" si="13"/>
        <v>395.85</v>
      </c>
      <c r="Z84" s="46" t="str">
        <f t="shared" si="14"/>
        <v/>
      </c>
      <c r="AA84" s="47">
        <v>528.25</v>
      </c>
      <c r="AB84" s="47">
        <v>332.09500000000003</v>
      </c>
      <c r="AC84" s="47"/>
      <c r="AD84" s="45">
        <f>MIN([1]Competencias!AB84:AD84)</f>
        <v>322.85000000000002</v>
      </c>
      <c r="AE84" s="45">
        <f>IFERROR(SMALL([1]Competencias!AB84:AD84,2),999.99)</f>
        <v>341.34</v>
      </c>
      <c r="AF84" s="45">
        <f t="shared" si="15"/>
        <v>387.42</v>
      </c>
      <c r="AG84" s="47">
        <f t="shared" si="16"/>
        <v>332.09500000000003</v>
      </c>
      <c r="AH84" s="47" t="str">
        <f t="shared" si="17"/>
        <v/>
      </c>
    </row>
    <row r="85" spans="1:35" x14ac:dyDescent="0.2">
      <c r="A85" s="41">
        <v>40707</v>
      </c>
      <c r="B85" s="42" t="s">
        <v>284</v>
      </c>
      <c r="C85" s="43" t="s">
        <v>285</v>
      </c>
      <c r="D85" s="43" t="s">
        <v>286</v>
      </c>
      <c r="E85" s="42" t="s">
        <v>37</v>
      </c>
      <c r="F85" s="42" t="s">
        <v>287</v>
      </c>
      <c r="G85" s="42" t="s">
        <v>39</v>
      </c>
      <c r="H85" s="42" t="s">
        <v>40</v>
      </c>
      <c r="I85" s="42" t="s">
        <v>41</v>
      </c>
      <c r="J85" s="42" t="s">
        <v>48</v>
      </c>
      <c r="K85" s="44">
        <v>999.99</v>
      </c>
      <c r="L85" s="44">
        <v>569.33999999999992</v>
      </c>
      <c r="M85" s="44"/>
      <c r="N85" s="45">
        <f>MIN([1]Competencias!K85:P85)</f>
        <v>474.45</v>
      </c>
      <c r="O85" s="45">
        <f>IFERROR(SMALL([1]Competencias!K85:P85,2),999.99)</f>
        <v>999.99</v>
      </c>
      <c r="P85" s="45">
        <f t="shared" si="9"/>
        <v>569.33999999999992</v>
      </c>
      <c r="Q85" s="44">
        <f t="shared" si="10"/>
        <v>569.33999999999992</v>
      </c>
      <c r="R85" s="44" t="str">
        <f t="shared" si="11"/>
        <v/>
      </c>
      <c r="S85" s="46">
        <v>999.99</v>
      </c>
      <c r="T85" s="46">
        <v>999.99</v>
      </c>
      <c r="U85" s="46"/>
      <c r="V85" s="45">
        <f>MIN([1]Competencias!Q85:AA85)</f>
        <v>999.99</v>
      </c>
      <c r="W85" s="45">
        <f>IFERROR(SMALL([1]Competencias!Q85:AA85,2),999.99)</f>
        <v>999.99</v>
      </c>
      <c r="X85" s="45">
        <f t="shared" si="12"/>
        <v>1199.9880000000001</v>
      </c>
      <c r="Y85" s="46">
        <f t="shared" si="13"/>
        <v>999.99</v>
      </c>
      <c r="Z85" s="46" t="str">
        <f t="shared" si="14"/>
        <v>+</v>
      </c>
      <c r="AA85" s="47">
        <v>792.54</v>
      </c>
      <c r="AB85" s="47">
        <v>792.54</v>
      </c>
      <c r="AC85" s="47"/>
      <c r="AD85" s="45">
        <f>MIN([1]Competencias!AB85:AD85)</f>
        <v>999.99</v>
      </c>
      <c r="AE85" s="45">
        <f>IFERROR(SMALL([1]Competencias!AB85:AD85,2),999.99)</f>
        <v>999.99</v>
      </c>
      <c r="AF85" s="45">
        <f t="shared" si="15"/>
        <v>1199.9880000000001</v>
      </c>
      <c r="AG85" s="47">
        <f t="shared" si="16"/>
        <v>792.54</v>
      </c>
      <c r="AH85" s="47" t="str">
        <f t="shared" si="17"/>
        <v/>
      </c>
    </row>
    <row r="86" spans="1:35" x14ac:dyDescent="0.2">
      <c r="A86" s="41">
        <v>40712</v>
      </c>
      <c r="B86" s="42" t="s">
        <v>288</v>
      </c>
      <c r="C86" s="43" t="s">
        <v>289</v>
      </c>
      <c r="D86" s="43" t="s">
        <v>290</v>
      </c>
      <c r="E86" s="42" t="s">
        <v>55</v>
      </c>
      <c r="F86" s="42" t="s">
        <v>287</v>
      </c>
      <c r="G86" s="42" t="s">
        <v>39</v>
      </c>
      <c r="H86" s="42" t="s">
        <v>40</v>
      </c>
      <c r="I86" s="42" t="s">
        <v>41</v>
      </c>
      <c r="J86" s="42" t="s">
        <v>48</v>
      </c>
      <c r="K86" s="44">
        <v>999.99</v>
      </c>
      <c r="L86" s="44">
        <v>999.99</v>
      </c>
      <c r="M86" s="44"/>
      <c r="N86" s="45">
        <f>MIN([1]Competencias!K86:P86)</f>
        <v>999.99</v>
      </c>
      <c r="O86" s="45">
        <f>IFERROR(SMALL([1]Competencias!K86:P86,2),999.99)</f>
        <v>999.99</v>
      </c>
      <c r="P86" s="45">
        <f t="shared" si="9"/>
        <v>1199.9880000000001</v>
      </c>
      <c r="Q86" s="44">
        <f t="shared" si="10"/>
        <v>999.99</v>
      </c>
      <c r="R86" s="44" t="str">
        <f t="shared" si="11"/>
        <v>+</v>
      </c>
      <c r="S86" s="46">
        <v>999.99</v>
      </c>
      <c r="T86" s="46">
        <v>999.99</v>
      </c>
      <c r="U86" s="46"/>
      <c r="V86" s="45">
        <f>MIN([1]Competencias!Q86:AA86)</f>
        <v>999.99</v>
      </c>
      <c r="W86" s="45">
        <f>IFERROR(SMALL([1]Competencias!Q86:AA86,2),999.99)</f>
        <v>999.99</v>
      </c>
      <c r="X86" s="45">
        <f t="shared" si="12"/>
        <v>1199.9880000000001</v>
      </c>
      <c r="Y86" s="46">
        <f t="shared" si="13"/>
        <v>999.99</v>
      </c>
      <c r="Z86" s="46" t="str">
        <f t="shared" si="14"/>
        <v>+</v>
      </c>
      <c r="AA86" s="47">
        <v>427.37</v>
      </c>
      <c r="AB86" s="47">
        <v>427.37</v>
      </c>
      <c r="AC86" s="47"/>
      <c r="AD86" s="45">
        <f>MIN([1]Competencias!AB86:AD86)</f>
        <v>999.99</v>
      </c>
      <c r="AE86" s="45">
        <f>IFERROR(SMALL([1]Competencias!AB86:AD86,2),999.99)</f>
        <v>999.99</v>
      </c>
      <c r="AF86" s="45">
        <f t="shared" si="15"/>
        <v>1199.9880000000001</v>
      </c>
      <c r="AG86" s="47">
        <f t="shared" si="16"/>
        <v>427.37</v>
      </c>
      <c r="AH86" s="47" t="str">
        <f t="shared" si="17"/>
        <v/>
      </c>
    </row>
    <row r="87" spans="1:35" x14ac:dyDescent="0.2">
      <c r="A87" s="41">
        <v>40716</v>
      </c>
      <c r="B87" s="42" t="s">
        <v>291</v>
      </c>
      <c r="C87" s="43" t="s">
        <v>292</v>
      </c>
      <c r="D87" s="43" t="s">
        <v>293</v>
      </c>
      <c r="E87" s="42" t="s">
        <v>55</v>
      </c>
      <c r="F87" s="42" t="s">
        <v>94</v>
      </c>
      <c r="G87" s="42" t="s">
        <v>39</v>
      </c>
      <c r="H87" s="42" t="s">
        <v>40</v>
      </c>
      <c r="I87" s="42" t="s">
        <v>41</v>
      </c>
      <c r="J87" s="42" t="s">
        <v>48</v>
      </c>
      <c r="K87" s="44">
        <v>422.61</v>
      </c>
      <c r="L87" s="44">
        <v>422.61</v>
      </c>
      <c r="M87" s="44"/>
      <c r="N87" s="45">
        <f>MIN([1]Competencias!K87:P87)</f>
        <v>236.06</v>
      </c>
      <c r="O87" s="45">
        <f>IFERROR(SMALL([1]Competencias!K87:P87,2),999.99)</f>
        <v>999.99</v>
      </c>
      <c r="P87" s="45">
        <f t="shared" si="9"/>
        <v>283.27199999999999</v>
      </c>
      <c r="Q87" s="44">
        <f t="shared" si="10"/>
        <v>422.61</v>
      </c>
      <c r="R87" s="44" t="str">
        <f t="shared" si="11"/>
        <v/>
      </c>
      <c r="S87" s="46">
        <v>281.68</v>
      </c>
      <c r="T87" s="46">
        <v>281.68</v>
      </c>
      <c r="U87" s="46"/>
      <c r="V87" s="45">
        <f>MIN([1]Competencias!Q87:AA87)</f>
        <v>999.99</v>
      </c>
      <c r="W87" s="45">
        <f>IFERROR(SMALL([1]Competencias!Q87:AA87,2),999.99)</f>
        <v>999.99</v>
      </c>
      <c r="X87" s="45">
        <f t="shared" si="12"/>
        <v>1199.9880000000001</v>
      </c>
      <c r="Y87" s="46">
        <f t="shared" si="13"/>
        <v>281.68</v>
      </c>
      <c r="Z87" s="46" t="str">
        <f t="shared" si="14"/>
        <v/>
      </c>
      <c r="AA87" s="47">
        <v>226.25</v>
      </c>
      <c r="AB87" s="47">
        <v>226.25</v>
      </c>
      <c r="AC87" s="47"/>
      <c r="AD87" s="45">
        <f>MIN([1]Competencias!AB87:AD87)</f>
        <v>999.99</v>
      </c>
      <c r="AE87" s="45">
        <f>IFERROR(SMALL([1]Competencias!AB87:AD87,2),999.99)</f>
        <v>999.99</v>
      </c>
      <c r="AF87" s="45">
        <f t="shared" si="15"/>
        <v>1199.9880000000001</v>
      </c>
      <c r="AG87" s="47">
        <f t="shared" si="16"/>
        <v>226.25</v>
      </c>
      <c r="AH87" s="47" t="str">
        <f t="shared" si="17"/>
        <v/>
      </c>
    </row>
    <row r="88" spans="1:35" x14ac:dyDescent="0.2">
      <c r="A88" s="41">
        <v>40716</v>
      </c>
      <c r="B88" s="42" t="s">
        <v>294</v>
      </c>
      <c r="C88" s="43" t="s">
        <v>83</v>
      </c>
      <c r="D88" s="43" t="s">
        <v>293</v>
      </c>
      <c r="E88" s="42" t="s">
        <v>37</v>
      </c>
      <c r="F88" s="42" t="s">
        <v>94</v>
      </c>
      <c r="G88" s="42" t="s">
        <v>39</v>
      </c>
      <c r="H88" s="42" t="s">
        <v>40</v>
      </c>
      <c r="I88" s="42" t="s">
        <v>41</v>
      </c>
      <c r="J88" s="42" t="s">
        <v>48</v>
      </c>
      <c r="K88" s="44">
        <v>269.95</v>
      </c>
      <c r="L88" s="44">
        <v>269.95</v>
      </c>
      <c r="M88" s="44"/>
      <c r="N88" s="45">
        <f>MIN([1]Competencias!K88:P88)</f>
        <v>242.11</v>
      </c>
      <c r="O88" s="45">
        <f>IFERROR(SMALL([1]Competencias!K88:P88,2),999.99)</f>
        <v>999.99</v>
      </c>
      <c r="P88" s="45">
        <f t="shared" si="9"/>
        <v>290.53199999999998</v>
      </c>
      <c r="Q88" s="44">
        <f t="shared" si="10"/>
        <v>269.95</v>
      </c>
      <c r="R88" s="44" t="str">
        <f t="shared" si="11"/>
        <v/>
      </c>
      <c r="S88" s="46">
        <v>276.31</v>
      </c>
      <c r="T88" s="46">
        <v>276.31</v>
      </c>
      <c r="U88" s="46"/>
      <c r="V88" s="45">
        <f>MIN([1]Competencias!Q88:AA88)</f>
        <v>323.42</v>
      </c>
      <c r="W88" s="45">
        <f>IFERROR(SMALL([1]Competencias!Q88:AA88,2),999.99)</f>
        <v>999.99</v>
      </c>
      <c r="X88" s="45">
        <f t="shared" si="12"/>
        <v>388.10399999999998</v>
      </c>
      <c r="Y88" s="46">
        <f t="shared" si="13"/>
        <v>276.31</v>
      </c>
      <c r="Z88" s="46" t="str">
        <f t="shared" si="14"/>
        <v/>
      </c>
      <c r="AA88" s="47">
        <v>390.28</v>
      </c>
      <c r="AB88" s="47">
        <v>390.28</v>
      </c>
      <c r="AC88" s="47"/>
      <c r="AD88" s="45">
        <f>MIN([1]Competencias!AB88:AD88)</f>
        <v>999.99</v>
      </c>
      <c r="AE88" s="45">
        <f>IFERROR(SMALL([1]Competencias!AB88:AD88,2),999.99)</f>
        <v>999.99</v>
      </c>
      <c r="AF88" s="45">
        <f t="shared" si="15"/>
        <v>1199.9880000000001</v>
      </c>
      <c r="AG88" s="47">
        <f t="shared" si="16"/>
        <v>390.28</v>
      </c>
      <c r="AH88" s="47" t="str">
        <f t="shared" si="17"/>
        <v/>
      </c>
    </row>
    <row r="89" spans="1:35" s="64" customFormat="1" x14ac:dyDescent="0.2">
      <c r="A89" s="57">
        <v>40722</v>
      </c>
      <c r="B89" s="58" t="s">
        <v>295</v>
      </c>
      <c r="C89" s="59" t="s">
        <v>296</v>
      </c>
      <c r="D89" s="59" t="s">
        <v>297</v>
      </c>
      <c r="E89" s="58" t="s">
        <v>55</v>
      </c>
      <c r="F89" s="58" t="s">
        <v>68</v>
      </c>
      <c r="G89" s="58" t="s">
        <v>39</v>
      </c>
      <c r="H89" s="58" t="s">
        <v>40</v>
      </c>
      <c r="I89" s="58" t="s">
        <v>41</v>
      </c>
      <c r="J89" s="58" t="s">
        <v>48</v>
      </c>
      <c r="K89" s="60">
        <v>145.24</v>
      </c>
      <c r="L89" s="60">
        <v>145.24</v>
      </c>
      <c r="M89" s="60"/>
      <c r="N89" s="61">
        <f>MIN([1]Competencias!K89:P89)</f>
        <v>190.08</v>
      </c>
      <c r="O89" s="61">
        <f>IFERROR(SMALL([1]Competencias!K89:P89,2),999.99)</f>
        <v>250.44</v>
      </c>
      <c r="P89" s="61">
        <f t="shared" si="9"/>
        <v>228.096</v>
      </c>
      <c r="Q89" s="60">
        <f t="shared" si="10"/>
        <v>145.24</v>
      </c>
      <c r="R89" s="60" t="str">
        <f t="shared" si="11"/>
        <v/>
      </c>
      <c r="S89" s="62">
        <v>174.94</v>
      </c>
      <c r="T89" s="62">
        <v>174.94</v>
      </c>
      <c r="U89" s="62"/>
      <c r="V89" s="61">
        <f>MIN([1]Competencias!Q89:AA89)</f>
        <v>219.12</v>
      </c>
      <c r="W89" s="61">
        <f>IFERROR(SMALL([1]Competencias!Q89:AA89,2),999.99)</f>
        <v>231.69</v>
      </c>
      <c r="X89" s="61">
        <f t="shared" si="12"/>
        <v>262.94400000000002</v>
      </c>
      <c r="Y89" s="62">
        <f t="shared" si="13"/>
        <v>174.94</v>
      </c>
      <c r="Z89" s="62" t="str">
        <f t="shared" si="14"/>
        <v/>
      </c>
      <c r="AA89" s="63">
        <v>195.09</v>
      </c>
      <c r="AB89" s="63">
        <v>195.09</v>
      </c>
      <c r="AC89" s="63"/>
      <c r="AD89" s="61">
        <f>MIN([1]Competencias!AB89:AD89)</f>
        <v>296.04000000000002</v>
      </c>
      <c r="AE89" s="61">
        <f>IFERROR(SMALL([1]Competencias!AB89:AD89,2),999.99)</f>
        <v>999.99</v>
      </c>
      <c r="AF89" s="61">
        <f t="shared" si="15"/>
        <v>355.24799999999999</v>
      </c>
      <c r="AG89" s="63">
        <f t="shared" si="16"/>
        <v>195.09</v>
      </c>
      <c r="AH89" s="63" t="str">
        <f t="shared" si="17"/>
        <v/>
      </c>
      <c r="AI89" s="64" t="s">
        <v>1027</v>
      </c>
    </row>
    <row r="90" spans="1:35" x14ac:dyDescent="0.2">
      <c r="A90" s="41">
        <v>40701</v>
      </c>
      <c r="B90" s="42" t="s">
        <v>298</v>
      </c>
      <c r="C90" s="43" t="s">
        <v>145</v>
      </c>
      <c r="D90" s="43" t="s">
        <v>299</v>
      </c>
      <c r="E90" s="42" t="s">
        <v>55</v>
      </c>
      <c r="F90" s="42" t="s">
        <v>38</v>
      </c>
      <c r="G90" s="42" t="s">
        <v>39</v>
      </c>
      <c r="H90" s="42" t="s">
        <v>40</v>
      </c>
      <c r="I90" s="42" t="s">
        <v>41</v>
      </c>
      <c r="J90" s="42" t="s">
        <v>48</v>
      </c>
      <c r="K90" s="44">
        <v>237.51</v>
      </c>
      <c r="L90" s="44">
        <v>237.51</v>
      </c>
      <c r="M90" s="44"/>
      <c r="N90" s="45">
        <f>MIN([1]Competencias!K90:P90)</f>
        <v>208.18</v>
      </c>
      <c r="O90" s="45">
        <f>IFERROR(SMALL([1]Competencias!K90:P90,2),999.99)</f>
        <v>999.99</v>
      </c>
      <c r="P90" s="45">
        <f t="shared" si="9"/>
        <v>249.816</v>
      </c>
      <c r="Q90" s="44">
        <f t="shared" si="10"/>
        <v>237.51</v>
      </c>
      <c r="R90" s="44" t="str">
        <f t="shared" si="11"/>
        <v/>
      </c>
      <c r="S90" s="46">
        <v>286.20999999999998</v>
      </c>
      <c r="T90" s="46">
        <v>286.20999999999998</v>
      </c>
      <c r="U90" s="46"/>
      <c r="V90" s="45">
        <f>MIN([1]Competencias!Q90:AA90)</f>
        <v>332.76</v>
      </c>
      <c r="W90" s="45">
        <f>IFERROR(SMALL([1]Competencias!Q90:AA90,2),999.99)</f>
        <v>999.99</v>
      </c>
      <c r="X90" s="45">
        <f t="shared" si="12"/>
        <v>399.31199999999995</v>
      </c>
      <c r="Y90" s="46">
        <f t="shared" si="13"/>
        <v>286.20999999999998</v>
      </c>
      <c r="Z90" s="46" t="str">
        <f t="shared" si="14"/>
        <v/>
      </c>
      <c r="AA90" s="47">
        <v>263.16000000000003</v>
      </c>
      <c r="AB90" s="47">
        <v>263.16000000000003</v>
      </c>
      <c r="AC90" s="47"/>
      <c r="AD90" s="45">
        <f>MIN([1]Competencias!AB90:AD90)</f>
        <v>292.48</v>
      </c>
      <c r="AE90" s="45">
        <f>IFERROR(SMALL([1]Competencias!AB90:AD90,2),999.99)</f>
        <v>302.26</v>
      </c>
      <c r="AF90" s="45">
        <f t="shared" si="15"/>
        <v>350.976</v>
      </c>
      <c r="AG90" s="47">
        <f t="shared" si="16"/>
        <v>263.16000000000003</v>
      </c>
      <c r="AH90" s="47" t="str">
        <f t="shared" si="17"/>
        <v/>
      </c>
    </row>
    <row r="91" spans="1:35" x14ac:dyDescent="0.2">
      <c r="A91" s="41">
        <v>40745</v>
      </c>
      <c r="B91" s="42" t="s">
        <v>300</v>
      </c>
      <c r="C91" s="43" t="s">
        <v>166</v>
      </c>
      <c r="D91" s="43" t="s">
        <v>301</v>
      </c>
      <c r="E91" s="42" t="s">
        <v>37</v>
      </c>
      <c r="F91" s="42" t="s">
        <v>38</v>
      </c>
      <c r="G91" s="42" t="s">
        <v>39</v>
      </c>
      <c r="H91" s="42" t="s">
        <v>40</v>
      </c>
      <c r="I91" s="42" t="s">
        <v>41</v>
      </c>
      <c r="J91" s="42" t="s">
        <v>48</v>
      </c>
      <c r="K91" s="44">
        <v>336.38</v>
      </c>
      <c r="L91" s="44">
        <v>336.38</v>
      </c>
      <c r="M91" s="44"/>
      <c r="N91" s="45">
        <f>MIN([1]Competencias!K91:P91)</f>
        <v>999.99</v>
      </c>
      <c r="O91" s="45">
        <f>IFERROR(SMALL([1]Competencias!K91:P91,2),999.99)</f>
        <v>999.99</v>
      </c>
      <c r="P91" s="45">
        <f t="shared" si="9"/>
        <v>1199.9880000000001</v>
      </c>
      <c r="Q91" s="44">
        <f t="shared" si="10"/>
        <v>336.38</v>
      </c>
      <c r="R91" s="44" t="str">
        <f t="shared" si="11"/>
        <v/>
      </c>
      <c r="S91" s="46">
        <v>382.72</v>
      </c>
      <c r="T91" s="46">
        <v>382.72</v>
      </c>
      <c r="U91" s="46"/>
      <c r="V91" s="45">
        <f>MIN([1]Competencias!Q91:AA91)</f>
        <v>413.84</v>
      </c>
      <c r="W91" s="45">
        <f>IFERROR(SMALL([1]Competencias!Q91:AA91,2),999.99)</f>
        <v>999.99</v>
      </c>
      <c r="X91" s="45">
        <f t="shared" si="12"/>
        <v>496.60799999999995</v>
      </c>
      <c r="Y91" s="46">
        <f t="shared" si="13"/>
        <v>382.72</v>
      </c>
      <c r="Z91" s="46" t="str">
        <f t="shared" si="14"/>
        <v/>
      </c>
      <c r="AA91" s="47">
        <v>412.54</v>
      </c>
      <c r="AB91" s="47">
        <v>412.54</v>
      </c>
      <c r="AC91" s="47"/>
      <c r="AD91" s="45">
        <f>MIN([1]Competencias!AB91:AD91)</f>
        <v>999.99</v>
      </c>
      <c r="AE91" s="45">
        <f>IFERROR(SMALL([1]Competencias!AB91:AD91,2),999.99)</f>
        <v>999.99</v>
      </c>
      <c r="AF91" s="45">
        <f t="shared" si="15"/>
        <v>1199.9880000000001</v>
      </c>
      <c r="AG91" s="47">
        <f t="shared" si="16"/>
        <v>412.54</v>
      </c>
      <c r="AH91" s="47" t="str">
        <f t="shared" si="17"/>
        <v/>
      </c>
    </row>
    <row r="92" spans="1:35" x14ac:dyDescent="0.2">
      <c r="A92" s="41">
        <v>40746</v>
      </c>
      <c r="B92" s="42" t="s">
        <v>302</v>
      </c>
      <c r="C92" s="43" t="s">
        <v>208</v>
      </c>
      <c r="D92" s="43" t="s">
        <v>303</v>
      </c>
      <c r="E92" s="42" t="s">
        <v>37</v>
      </c>
      <c r="F92" s="42" t="s">
        <v>225</v>
      </c>
      <c r="G92" s="42" t="s">
        <v>39</v>
      </c>
      <c r="H92" s="42" t="s">
        <v>40</v>
      </c>
      <c r="I92" s="42" t="s">
        <v>41</v>
      </c>
      <c r="J92" s="42" t="s">
        <v>48</v>
      </c>
      <c r="K92" s="44">
        <v>122.8</v>
      </c>
      <c r="L92" s="44">
        <v>122.8</v>
      </c>
      <c r="M92" s="44"/>
      <c r="N92" s="45">
        <f>MIN([1]Competencias!K92:P92)</f>
        <v>107.42</v>
      </c>
      <c r="O92" s="45">
        <f>IFERROR(SMALL([1]Competencias!K92:P92,2),999.99)</f>
        <v>999.99</v>
      </c>
      <c r="P92" s="45">
        <f t="shared" si="9"/>
        <v>128.904</v>
      </c>
      <c r="Q92" s="44">
        <f t="shared" si="10"/>
        <v>122.8</v>
      </c>
      <c r="R92" s="44" t="str">
        <f t="shared" si="11"/>
        <v/>
      </c>
      <c r="S92" s="46">
        <v>148.66</v>
      </c>
      <c r="T92" s="46">
        <v>148.66</v>
      </c>
      <c r="U92" s="46"/>
      <c r="V92" s="45">
        <f>MIN([1]Competencias!Q92:AA92)</f>
        <v>130.41999999999999</v>
      </c>
      <c r="W92" s="45">
        <f>IFERROR(SMALL([1]Competencias!Q92:AA92,2),999.99)</f>
        <v>175.01</v>
      </c>
      <c r="X92" s="45">
        <f t="shared" si="12"/>
        <v>156.50399999999999</v>
      </c>
      <c r="Y92" s="46">
        <f t="shared" si="13"/>
        <v>148.66</v>
      </c>
      <c r="Z92" s="46" t="str">
        <f t="shared" si="14"/>
        <v/>
      </c>
      <c r="AA92" s="47">
        <v>223.46</v>
      </c>
      <c r="AB92" s="47">
        <v>223.46</v>
      </c>
      <c r="AC92" s="47"/>
      <c r="AD92" s="45">
        <f>MIN([1]Competencias!AB92:AD92)</f>
        <v>144.13</v>
      </c>
      <c r="AE92" s="45">
        <f>IFERROR(SMALL([1]Competencias!AB92:AD92,2),999.99)</f>
        <v>999.99</v>
      </c>
      <c r="AF92" s="45">
        <f t="shared" si="15"/>
        <v>172.95599999999999</v>
      </c>
      <c r="AG92" s="47">
        <f t="shared" si="16"/>
        <v>223.46</v>
      </c>
      <c r="AH92" s="47" t="str">
        <f t="shared" si="17"/>
        <v/>
      </c>
    </row>
    <row r="93" spans="1:35" x14ac:dyDescent="0.2">
      <c r="A93" s="41">
        <v>40753</v>
      </c>
      <c r="B93" s="42" t="s">
        <v>304</v>
      </c>
      <c r="C93" s="43" t="s">
        <v>305</v>
      </c>
      <c r="D93" s="43" t="s">
        <v>306</v>
      </c>
      <c r="E93" s="42" t="s">
        <v>37</v>
      </c>
      <c r="F93" s="42" t="s">
        <v>64</v>
      </c>
      <c r="G93" s="42" t="s">
        <v>39</v>
      </c>
      <c r="H93" s="42" t="s">
        <v>40</v>
      </c>
      <c r="I93" s="42" t="s">
        <v>41</v>
      </c>
      <c r="J93" s="42" t="s">
        <v>48</v>
      </c>
      <c r="K93" s="44">
        <v>472.94</v>
      </c>
      <c r="L93" s="44">
        <v>472.94</v>
      </c>
      <c r="M93" s="44"/>
      <c r="N93" s="45">
        <f>MIN([1]Competencias!K93:P93)</f>
        <v>999.99</v>
      </c>
      <c r="O93" s="45">
        <f>IFERROR(SMALL([1]Competencias!K93:P93,2),999.99)</f>
        <v>999.99</v>
      </c>
      <c r="P93" s="45">
        <f t="shared" si="9"/>
        <v>1199.9880000000001</v>
      </c>
      <c r="Q93" s="44">
        <f t="shared" si="10"/>
        <v>472.94</v>
      </c>
      <c r="R93" s="44" t="str">
        <f t="shared" si="11"/>
        <v/>
      </c>
      <c r="S93" s="46">
        <v>333.61</v>
      </c>
      <c r="T93" s="46">
        <v>333.61</v>
      </c>
      <c r="U93" s="46"/>
      <c r="V93" s="45">
        <f>MIN([1]Competencias!Q93:AA93)</f>
        <v>380.62</v>
      </c>
      <c r="W93" s="45">
        <f>IFERROR(SMALL([1]Competencias!Q93:AA93,2),999.99)</f>
        <v>999.99</v>
      </c>
      <c r="X93" s="45">
        <f t="shared" si="12"/>
        <v>456.74399999999997</v>
      </c>
      <c r="Y93" s="46">
        <f t="shared" si="13"/>
        <v>333.61</v>
      </c>
      <c r="Z93" s="46" t="str">
        <f t="shared" si="14"/>
        <v/>
      </c>
      <c r="AA93" s="47">
        <v>335.36</v>
      </c>
      <c r="AB93" s="47">
        <v>335.36</v>
      </c>
      <c r="AC93" s="47"/>
      <c r="AD93" s="45">
        <f>MIN([1]Competencias!AB93:AD93)</f>
        <v>999.99</v>
      </c>
      <c r="AE93" s="45">
        <f>IFERROR(SMALL([1]Competencias!AB93:AD93,2),999.99)</f>
        <v>999.99</v>
      </c>
      <c r="AF93" s="45">
        <f t="shared" si="15"/>
        <v>1199.9880000000001</v>
      </c>
      <c r="AG93" s="47">
        <f t="shared" si="16"/>
        <v>335.36</v>
      </c>
      <c r="AH93" s="47" t="str">
        <f t="shared" si="17"/>
        <v/>
      </c>
    </row>
    <row r="94" spans="1:35" x14ac:dyDescent="0.2">
      <c r="A94" s="41">
        <v>40756</v>
      </c>
      <c r="B94" s="42" t="s">
        <v>307</v>
      </c>
      <c r="C94" s="43" t="s">
        <v>308</v>
      </c>
      <c r="D94" s="43" t="s">
        <v>309</v>
      </c>
      <c r="E94" s="42" t="s">
        <v>37</v>
      </c>
      <c r="F94" s="42" t="s">
        <v>75</v>
      </c>
      <c r="G94" s="42" t="s">
        <v>39</v>
      </c>
      <c r="H94" s="42" t="s">
        <v>40</v>
      </c>
      <c r="I94" s="42" t="s">
        <v>41</v>
      </c>
      <c r="J94" s="42" t="s">
        <v>48</v>
      </c>
      <c r="K94" s="44">
        <v>190.1</v>
      </c>
      <c r="L94" s="44">
        <v>181.88499999999999</v>
      </c>
      <c r="M94" s="44"/>
      <c r="N94" s="45">
        <f>MIN([1]Competencias!K94:P94)</f>
        <v>180.89</v>
      </c>
      <c r="O94" s="45">
        <f>IFERROR(SMALL([1]Competencias!K94:P94,2),999.99)</f>
        <v>182.88</v>
      </c>
      <c r="P94" s="45">
        <f t="shared" si="9"/>
        <v>217.06799999999998</v>
      </c>
      <c r="Q94" s="44">
        <f t="shared" si="10"/>
        <v>181.88499999999999</v>
      </c>
      <c r="R94" s="44" t="str">
        <f t="shared" si="11"/>
        <v/>
      </c>
      <c r="S94" s="46">
        <v>195.98</v>
      </c>
      <c r="T94" s="46">
        <v>195.98</v>
      </c>
      <c r="U94" s="46"/>
      <c r="V94" s="45">
        <f>MIN([1]Competencias!Q94:AA94)</f>
        <v>197.97</v>
      </c>
      <c r="W94" s="45">
        <f>IFERROR(SMALL([1]Competencias!Q94:AA94,2),999.99)</f>
        <v>244.64</v>
      </c>
      <c r="X94" s="45">
        <f t="shared" si="12"/>
        <v>237.56399999999999</v>
      </c>
      <c r="Y94" s="46">
        <f t="shared" si="13"/>
        <v>195.98</v>
      </c>
      <c r="Z94" s="46" t="str">
        <f t="shared" si="14"/>
        <v/>
      </c>
      <c r="AA94" s="47">
        <v>262.54000000000002</v>
      </c>
      <c r="AB94" s="47">
        <v>262.54000000000002</v>
      </c>
      <c r="AC94" s="47"/>
      <c r="AD94" s="45">
        <f>MIN([1]Competencias!AB94:AD94)</f>
        <v>999.99</v>
      </c>
      <c r="AE94" s="45">
        <f>IFERROR(SMALL([1]Competencias!AB94:AD94,2),999.99)</f>
        <v>999.99</v>
      </c>
      <c r="AF94" s="45">
        <f t="shared" si="15"/>
        <v>1199.9880000000001</v>
      </c>
      <c r="AG94" s="47">
        <f t="shared" si="16"/>
        <v>262.54000000000002</v>
      </c>
      <c r="AH94" s="47" t="str">
        <f t="shared" si="17"/>
        <v/>
      </c>
    </row>
    <row r="95" spans="1:35" x14ac:dyDescent="0.2">
      <c r="A95" s="41">
        <v>40762</v>
      </c>
      <c r="B95" s="42" t="s">
        <v>310</v>
      </c>
      <c r="C95" s="43" t="s">
        <v>311</v>
      </c>
      <c r="D95" s="43" t="s">
        <v>312</v>
      </c>
      <c r="E95" s="42" t="s">
        <v>55</v>
      </c>
      <c r="F95" s="42" t="s">
        <v>88</v>
      </c>
      <c r="G95" s="42" t="s">
        <v>39</v>
      </c>
      <c r="H95" s="42" t="s">
        <v>40</v>
      </c>
      <c r="I95" s="42" t="s">
        <v>41</v>
      </c>
      <c r="J95" s="42" t="s">
        <v>48</v>
      </c>
      <c r="K95" s="44">
        <v>171.13</v>
      </c>
      <c r="L95" s="44">
        <v>171.13</v>
      </c>
      <c r="M95" s="44"/>
      <c r="N95" s="45">
        <f>MIN([1]Competencias!K95:P95)</f>
        <v>93.6</v>
      </c>
      <c r="O95" s="45">
        <f>IFERROR(SMALL([1]Competencias!K95:P95,2),999.99)</f>
        <v>999.99</v>
      </c>
      <c r="P95" s="45">
        <f t="shared" si="9"/>
        <v>112.32</v>
      </c>
      <c r="Q95" s="44">
        <f t="shared" si="10"/>
        <v>171.13</v>
      </c>
      <c r="R95" s="44" t="str">
        <f t="shared" si="11"/>
        <v/>
      </c>
      <c r="S95" s="46">
        <v>127.35</v>
      </c>
      <c r="T95" s="46">
        <v>106.855</v>
      </c>
      <c r="U95" s="46"/>
      <c r="V95" s="45">
        <f>MIN([1]Competencias!Q95:AA95)</f>
        <v>87.2</v>
      </c>
      <c r="W95" s="45">
        <f>IFERROR(SMALL([1]Competencias!Q95:AA95,2),999.99)</f>
        <v>126.51</v>
      </c>
      <c r="X95" s="45">
        <f t="shared" si="12"/>
        <v>104.64</v>
      </c>
      <c r="Y95" s="46">
        <f t="shared" si="13"/>
        <v>106.855</v>
      </c>
      <c r="Z95" s="46" t="str">
        <f t="shared" si="14"/>
        <v/>
      </c>
      <c r="AA95" s="47">
        <v>87.23</v>
      </c>
      <c r="AB95" s="47">
        <v>87.23</v>
      </c>
      <c r="AC95" s="47"/>
      <c r="AD95" s="45">
        <f>MIN([1]Competencias!AB95:AD95)</f>
        <v>118.45</v>
      </c>
      <c r="AE95" s="45">
        <f>IFERROR(SMALL([1]Competencias!AB95:AD95,2),999.99)</f>
        <v>128.72</v>
      </c>
      <c r="AF95" s="45">
        <f t="shared" si="15"/>
        <v>142.13999999999999</v>
      </c>
      <c r="AG95" s="47">
        <f t="shared" si="16"/>
        <v>87.23</v>
      </c>
      <c r="AH95" s="47" t="str">
        <f t="shared" si="17"/>
        <v/>
      </c>
    </row>
    <row r="96" spans="1:35" x14ac:dyDescent="0.2">
      <c r="A96" s="41">
        <v>40752</v>
      </c>
      <c r="B96" s="42" t="s">
        <v>313</v>
      </c>
      <c r="C96" s="43" t="s">
        <v>314</v>
      </c>
      <c r="D96" s="43" t="s">
        <v>315</v>
      </c>
      <c r="E96" s="42" t="s">
        <v>55</v>
      </c>
      <c r="F96" s="42" t="s">
        <v>68</v>
      </c>
      <c r="G96" s="42" t="s">
        <v>39</v>
      </c>
      <c r="H96" s="42" t="s">
        <v>40</v>
      </c>
      <c r="I96" s="42" t="s">
        <v>41</v>
      </c>
      <c r="J96" s="42" t="s">
        <v>48</v>
      </c>
      <c r="K96" s="44">
        <v>999.99</v>
      </c>
      <c r="L96" s="44">
        <v>999.99</v>
      </c>
      <c r="M96" s="44"/>
      <c r="N96" s="45">
        <f>MIN([1]Competencias!K96:P96)</f>
        <v>999.99</v>
      </c>
      <c r="O96" s="45">
        <f>IFERROR(SMALL([1]Competencias!K96:P96,2),999.99)</f>
        <v>999.99</v>
      </c>
      <c r="P96" s="45">
        <f t="shared" si="9"/>
        <v>1199.9880000000001</v>
      </c>
      <c r="Q96" s="44">
        <f t="shared" si="10"/>
        <v>999.99</v>
      </c>
      <c r="R96" s="44" t="str">
        <f t="shared" si="11"/>
        <v>+</v>
      </c>
      <c r="S96" s="46">
        <v>999.99</v>
      </c>
      <c r="T96" s="46">
        <v>999.99</v>
      </c>
      <c r="U96" s="46"/>
      <c r="V96" s="45">
        <f>MIN([1]Competencias!Q96:AA96)</f>
        <v>999.99</v>
      </c>
      <c r="W96" s="45">
        <f>IFERROR(SMALL([1]Competencias!Q96:AA96,2),999.99)</f>
        <v>999.99</v>
      </c>
      <c r="X96" s="45">
        <f t="shared" si="12"/>
        <v>1199.9880000000001</v>
      </c>
      <c r="Y96" s="46">
        <f t="shared" si="13"/>
        <v>999.99</v>
      </c>
      <c r="Z96" s="46" t="str">
        <f t="shared" si="14"/>
        <v>+</v>
      </c>
      <c r="AA96" s="47">
        <v>999.99</v>
      </c>
      <c r="AB96" s="47">
        <v>999.99</v>
      </c>
      <c r="AC96" s="47"/>
      <c r="AD96" s="45">
        <f>MIN([1]Competencias!AB96:AD96)</f>
        <v>999.99</v>
      </c>
      <c r="AE96" s="45">
        <f>IFERROR(SMALL([1]Competencias!AB96:AD96,2),999.99)</f>
        <v>999.99</v>
      </c>
      <c r="AF96" s="45">
        <f t="shared" si="15"/>
        <v>1199.9880000000001</v>
      </c>
      <c r="AG96" s="47">
        <f t="shared" si="16"/>
        <v>999.99</v>
      </c>
      <c r="AH96" s="47" t="str">
        <f t="shared" si="17"/>
        <v>+</v>
      </c>
    </row>
    <row r="97" spans="1:34" x14ac:dyDescent="0.2">
      <c r="A97" s="41">
        <v>40764</v>
      </c>
      <c r="B97" s="42" t="s">
        <v>316</v>
      </c>
      <c r="C97" s="43" t="s">
        <v>317</v>
      </c>
      <c r="D97" s="43" t="s">
        <v>318</v>
      </c>
      <c r="E97" s="42" t="s">
        <v>55</v>
      </c>
      <c r="F97" s="42" t="s">
        <v>225</v>
      </c>
      <c r="G97" s="42" t="s">
        <v>39</v>
      </c>
      <c r="H97" s="42" t="s">
        <v>40</v>
      </c>
      <c r="I97" s="42" t="s">
        <v>41</v>
      </c>
      <c r="J97" s="42" t="s">
        <v>48</v>
      </c>
      <c r="K97" s="44">
        <v>393.7</v>
      </c>
      <c r="L97" s="44">
        <v>393.7</v>
      </c>
      <c r="M97" s="44"/>
      <c r="N97" s="45">
        <f>MIN([1]Competencias!K97:P97)</f>
        <v>999.99</v>
      </c>
      <c r="O97" s="45">
        <f>IFERROR(SMALL([1]Competencias!K97:P97,2),999.99)</f>
        <v>999.99</v>
      </c>
      <c r="P97" s="45">
        <f t="shared" si="9"/>
        <v>1199.9880000000001</v>
      </c>
      <c r="Q97" s="44">
        <f t="shared" si="10"/>
        <v>393.7</v>
      </c>
      <c r="R97" s="44" t="str">
        <f t="shared" si="11"/>
        <v/>
      </c>
      <c r="S97" s="46">
        <v>822.38</v>
      </c>
      <c r="T97" s="46">
        <v>822.38</v>
      </c>
      <c r="U97" s="46"/>
      <c r="V97" s="45">
        <f>MIN([1]Competencias!Q97:AA97)</f>
        <v>999.99</v>
      </c>
      <c r="W97" s="45">
        <f>IFERROR(SMALL([1]Competencias!Q97:AA97,2),999.99)</f>
        <v>999.99</v>
      </c>
      <c r="X97" s="45">
        <f t="shared" si="12"/>
        <v>1199.9880000000001</v>
      </c>
      <c r="Y97" s="46">
        <f t="shared" si="13"/>
        <v>822.38</v>
      </c>
      <c r="Z97" s="46" t="str">
        <f t="shared" si="14"/>
        <v/>
      </c>
      <c r="AA97" s="47">
        <v>469.81</v>
      </c>
      <c r="AB97" s="47">
        <v>469.81</v>
      </c>
      <c r="AC97" s="47"/>
      <c r="AD97" s="45">
        <f>MIN([1]Competencias!AB97:AD97)</f>
        <v>999.99</v>
      </c>
      <c r="AE97" s="45">
        <f>IFERROR(SMALL([1]Competencias!AB97:AD97,2),999.99)</f>
        <v>999.99</v>
      </c>
      <c r="AF97" s="45">
        <f t="shared" si="15"/>
        <v>1199.9880000000001</v>
      </c>
      <c r="AG97" s="47">
        <f t="shared" si="16"/>
        <v>469.81</v>
      </c>
      <c r="AH97" s="47" t="str">
        <f t="shared" si="17"/>
        <v/>
      </c>
    </row>
    <row r="98" spans="1:34" x14ac:dyDescent="0.2">
      <c r="A98" s="41">
        <v>40767</v>
      </c>
      <c r="B98" s="42" t="s">
        <v>319</v>
      </c>
      <c r="C98" s="43" t="s">
        <v>320</v>
      </c>
      <c r="D98" s="43" t="s">
        <v>321</v>
      </c>
      <c r="E98" s="42" t="s">
        <v>37</v>
      </c>
      <c r="F98" s="42" t="s">
        <v>235</v>
      </c>
      <c r="G98" s="42" t="s">
        <v>39</v>
      </c>
      <c r="H98" s="42" t="s">
        <v>40</v>
      </c>
      <c r="I98" s="42" t="s">
        <v>41</v>
      </c>
      <c r="J98" s="42" t="s">
        <v>48</v>
      </c>
      <c r="K98" s="44">
        <v>999.99</v>
      </c>
      <c r="L98" s="44">
        <v>441.92399999999998</v>
      </c>
      <c r="M98" s="44"/>
      <c r="N98" s="45">
        <f>MIN([1]Competencias!K98:P98)</f>
        <v>368.27</v>
      </c>
      <c r="O98" s="45">
        <f>IFERROR(SMALL([1]Competencias!K98:P98,2),999.99)</f>
        <v>999.99</v>
      </c>
      <c r="P98" s="45">
        <f t="shared" si="9"/>
        <v>441.92399999999998</v>
      </c>
      <c r="Q98" s="44">
        <f t="shared" si="10"/>
        <v>441.92399999999998</v>
      </c>
      <c r="R98" s="44" t="str">
        <f t="shared" si="11"/>
        <v/>
      </c>
      <c r="S98" s="46">
        <v>999.99</v>
      </c>
      <c r="T98" s="46">
        <v>416.68799999999999</v>
      </c>
      <c r="U98" s="46"/>
      <c r="V98" s="45">
        <f>MIN([1]Competencias!Q98:AA98)</f>
        <v>347.24</v>
      </c>
      <c r="W98" s="45">
        <f>IFERROR(SMALL([1]Competencias!Q98:AA98,2),999.99)</f>
        <v>999.99</v>
      </c>
      <c r="X98" s="45">
        <f t="shared" si="12"/>
        <v>416.68799999999999</v>
      </c>
      <c r="Y98" s="46">
        <f t="shared" si="13"/>
        <v>416.68799999999999</v>
      </c>
      <c r="Z98" s="46" t="str">
        <f t="shared" si="14"/>
        <v/>
      </c>
      <c r="AA98" s="47">
        <v>999.99</v>
      </c>
      <c r="AB98" s="47">
        <v>999.99</v>
      </c>
      <c r="AC98" s="47"/>
      <c r="AD98" s="45">
        <f>MIN([1]Competencias!AB98:AD98)</f>
        <v>999.99</v>
      </c>
      <c r="AE98" s="45">
        <f>IFERROR(SMALL([1]Competencias!AB98:AD98,2),999.99)</f>
        <v>999.99</v>
      </c>
      <c r="AF98" s="45">
        <f t="shared" si="15"/>
        <v>1199.9880000000001</v>
      </c>
      <c r="AG98" s="47">
        <f t="shared" si="16"/>
        <v>999.99</v>
      </c>
      <c r="AH98" s="47" t="str">
        <f t="shared" si="17"/>
        <v>+</v>
      </c>
    </row>
    <row r="99" spans="1:34" x14ac:dyDescent="0.2">
      <c r="A99" s="41">
        <v>40793</v>
      </c>
      <c r="B99" s="42" t="s">
        <v>322</v>
      </c>
      <c r="C99" s="43" t="s">
        <v>265</v>
      </c>
      <c r="D99" s="43" t="s">
        <v>323</v>
      </c>
      <c r="E99" s="42" t="s">
        <v>37</v>
      </c>
      <c r="F99" s="42" t="s">
        <v>38</v>
      </c>
      <c r="G99" s="42" t="s">
        <v>39</v>
      </c>
      <c r="H99" s="42" t="s">
        <v>40</v>
      </c>
      <c r="I99" s="42" t="s">
        <v>41</v>
      </c>
      <c r="J99" s="42" t="s">
        <v>48</v>
      </c>
      <c r="K99" s="44">
        <v>526.62</v>
      </c>
      <c r="L99" s="44">
        <v>526.62</v>
      </c>
      <c r="M99" s="44"/>
      <c r="N99" s="45">
        <f>MIN([1]Competencias!K99:P99)</f>
        <v>999.99</v>
      </c>
      <c r="O99" s="45">
        <f>IFERROR(SMALL([1]Competencias!K99:P99,2),999.99)</f>
        <v>999.99</v>
      </c>
      <c r="P99" s="45">
        <f t="shared" si="9"/>
        <v>1199.9880000000001</v>
      </c>
      <c r="Q99" s="44">
        <f t="shared" si="10"/>
        <v>526.62</v>
      </c>
      <c r="R99" s="44" t="str">
        <f t="shared" si="11"/>
        <v/>
      </c>
      <c r="S99" s="46">
        <v>390.27</v>
      </c>
      <c r="T99" s="46">
        <v>390.27</v>
      </c>
      <c r="U99" s="46"/>
      <c r="V99" s="45">
        <f>MIN([1]Competencias!Q99:AA99)</f>
        <v>390.46</v>
      </c>
      <c r="W99" s="45">
        <f>IFERROR(SMALL([1]Competencias!Q99:AA99,2),999.99)</f>
        <v>627.36</v>
      </c>
      <c r="X99" s="45">
        <f t="shared" si="12"/>
        <v>468.55199999999996</v>
      </c>
      <c r="Y99" s="46">
        <f t="shared" si="13"/>
        <v>390.27</v>
      </c>
      <c r="Z99" s="46" t="str">
        <f t="shared" si="14"/>
        <v/>
      </c>
      <c r="AA99" s="47">
        <v>500.01</v>
      </c>
      <c r="AB99" s="47">
        <v>500.01</v>
      </c>
      <c r="AC99" s="47"/>
      <c r="AD99" s="45">
        <f>MIN([1]Competencias!AB99:AD99)</f>
        <v>999.99</v>
      </c>
      <c r="AE99" s="45">
        <f>IFERROR(SMALL([1]Competencias!AB99:AD99,2),999.99)</f>
        <v>999.99</v>
      </c>
      <c r="AF99" s="45">
        <f t="shared" si="15"/>
        <v>1199.9880000000001</v>
      </c>
      <c r="AG99" s="47">
        <f t="shared" si="16"/>
        <v>500.01</v>
      </c>
      <c r="AH99" s="47" t="str">
        <f t="shared" si="17"/>
        <v/>
      </c>
    </row>
    <row r="100" spans="1:34" x14ac:dyDescent="0.2">
      <c r="A100" s="41">
        <v>40798</v>
      </c>
      <c r="B100" s="42" t="s">
        <v>324</v>
      </c>
      <c r="C100" s="43" t="s">
        <v>325</v>
      </c>
      <c r="D100" s="43" t="s">
        <v>326</v>
      </c>
      <c r="E100" s="42" t="s">
        <v>55</v>
      </c>
      <c r="F100" s="42" t="s">
        <v>68</v>
      </c>
      <c r="G100" s="42" t="s">
        <v>39</v>
      </c>
      <c r="H100" s="42" t="s">
        <v>40</v>
      </c>
      <c r="I100" s="42" t="s">
        <v>41</v>
      </c>
      <c r="J100" s="42" t="s">
        <v>48</v>
      </c>
      <c r="K100" s="44">
        <v>999.99</v>
      </c>
      <c r="L100" s="44">
        <v>999.99</v>
      </c>
      <c r="M100" s="44"/>
      <c r="N100" s="45">
        <f>MIN([1]Competencias!K100:P100)</f>
        <v>999.99</v>
      </c>
      <c r="O100" s="45">
        <f>IFERROR(SMALL([1]Competencias!K100:P100,2),999.99)</f>
        <v>999.99</v>
      </c>
      <c r="P100" s="45">
        <f t="shared" si="9"/>
        <v>1199.9880000000001</v>
      </c>
      <c r="Q100" s="44">
        <f t="shared" si="10"/>
        <v>999.99</v>
      </c>
      <c r="R100" s="44" t="str">
        <f t="shared" si="11"/>
        <v>+</v>
      </c>
      <c r="S100" s="46">
        <v>999.99</v>
      </c>
      <c r="T100" s="46">
        <v>999.99</v>
      </c>
      <c r="U100" s="46"/>
      <c r="V100" s="45">
        <f>MIN([1]Competencias!Q100:AA100)</f>
        <v>999.99</v>
      </c>
      <c r="W100" s="45">
        <f>IFERROR(SMALL([1]Competencias!Q100:AA100,2),999.99)</f>
        <v>999.99</v>
      </c>
      <c r="X100" s="45">
        <f t="shared" si="12"/>
        <v>1199.9880000000001</v>
      </c>
      <c r="Y100" s="46">
        <f t="shared" si="13"/>
        <v>999.99</v>
      </c>
      <c r="Z100" s="46" t="str">
        <f t="shared" si="14"/>
        <v>+</v>
      </c>
      <c r="AA100" s="47">
        <v>999.99</v>
      </c>
      <c r="AB100" s="47">
        <v>999.99</v>
      </c>
      <c r="AC100" s="47"/>
      <c r="AD100" s="45">
        <f>MIN([1]Competencias!AB100:AD100)</f>
        <v>999.99</v>
      </c>
      <c r="AE100" s="45">
        <f>IFERROR(SMALL([1]Competencias!AB100:AD100,2),999.99)</f>
        <v>999.99</v>
      </c>
      <c r="AF100" s="45">
        <f t="shared" si="15"/>
        <v>1199.9880000000001</v>
      </c>
      <c r="AG100" s="47">
        <f t="shared" si="16"/>
        <v>999.99</v>
      </c>
      <c r="AH100" s="47" t="str">
        <f t="shared" si="17"/>
        <v>+</v>
      </c>
    </row>
    <row r="101" spans="1:34" x14ac:dyDescent="0.2">
      <c r="A101" s="41">
        <v>40800</v>
      </c>
      <c r="B101" s="42" t="s">
        <v>327</v>
      </c>
      <c r="C101" s="43" t="s">
        <v>328</v>
      </c>
      <c r="D101" s="43" t="s">
        <v>329</v>
      </c>
      <c r="E101" s="42" t="s">
        <v>55</v>
      </c>
      <c r="F101" s="42" t="s">
        <v>68</v>
      </c>
      <c r="G101" s="42" t="s">
        <v>39</v>
      </c>
      <c r="H101" s="42" t="s">
        <v>40</v>
      </c>
      <c r="I101" s="42" t="s">
        <v>41</v>
      </c>
      <c r="J101" s="42" t="s">
        <v>48</v>
      </c>
      <c r="K101" s="44">
        <v>130.99</v>
      </c>
      <c r="L101" s="44">
        <v>130.99</v>
      </c>
      <c r="M101" s="44"/>
      <c r="N101" s="45">
        <f>MIN([1]Competencias!K101:P101)</f>
        <v>999.99</v>
      </c>
      <c r="O101" s="45">
        <f>IFERROR(SMALL([1]Competencias!K101:P101,2),999.99)</f>
        <v>999.99</v>
      </c>
      <c r="P101" s="45">
        <f t="shared" si="9"/>
        <v>1199.9880000000001</v>
      </c>
      <c r="Q101" s="44">
        <f t="shared" si="10"/>
        <v>130.99</v>
      </c>
      <c r="R101" s="44" t="str">
        <f t="shared" si="11"/>
        <v/>
      </c>
      <c r="S101" s="46">
        <v>171.94</v>
      </c>
      <c r="T101" s="46">
        <v>171.94</v>
      </c>
      <c r="U101" s="46"/>
      <c r="V101" s="45">
        <f>MIN([1]Competencias!Q101:AA101)</f>
        <v>157.66</v>
      </c>
      <c r="W101" s="45">
        <f>IFERROR(SMALL([1]Competencias!Q101:AA101,2),999.99)</f>
        <v>999.99</v>
      </c>
      <c r="X101" s="45">
        <f t="shared" si="12"/>
        <v>189.19199999999998</v>
      </c>
      <c r="Y101" s="46">
        <f t="shared" si="13"/>
        <v>171.94</v>
      </c>
      <c r="Z101" s="46" t="str">
        <f t="shared" si="14"/>
        <v/>
      </c>
      <c r="AA101" s="47">
        <v>167.56</v>
      </c>
      <c r="AB101" s="47">
        <v>167.56</v>
      </c>
      <c r="AC101" s="47"/>
      <c r="AD101" s="45">
        <f>MIN([1]Competencias!AB101:AD101)</f>
        <v>999.99</v>
      </c>
      <c r="AE101" s="45">
        <f>IFERROR(SMALL([1]Competencias!AB101:AD101,2),999.99)</f>
        <v>999.99</v>
      </c>
      <c r="AF101" s="45">
        <f t="shared" si="15"/>
        <v>1199.9880000000001</v>
      </c>
      <c r="AG101" s="47">
        <f t="shared" si="16"/>
        <v>167.56</v>
      </c>
      <c r="AH101" s="47" t="str">
        <f t="shared" si="17"/>
        <v/>
      </c>
    </row>
    <row r="102" spans="1:34" x14ac:dyDescent="0.2">
      <c r="A102" s="41">
        <v>40806</v>
      </c>
      <c r="B102" s="42" t="s">
        <v>330</v>
      </c>
      <c r="C102" s="43" t="s">
        <v>77</v>
      </c>
      <c r="D102" s="43" t="s">
        <v>331</v>
      </c>
      <c r="E102" s="42" t="s">
        <v>55</v>
      </c>
      <c r="F102" s="42" t="s">
        <v>75</v>
      </c>
      <c r="G102" s="42" t="s">
        <v>39</v>
      </c>
      <c r="H102" s="42" t="s">
        <v>40</v>
      </c>
      <c r="I102" s="42" t="s">
        <v>41</v>
      </c>
      <c r="J102" s="42" t="s">
        <v>48</v>
      </c>
      <c r="K102" s="44">
        <v>143.06</v>
      </c>
      <c r="L102" s="44">
        <v>143.06</v>
      </c>
      <c r="M102" s="44"/>
      <c r="N102" s="45">
        <f>MIN([1]Competencias!K102:P102)</f>
        <v>172.9</v>
      </c>
      <c r="O102" s="45">
        <f>IFERROR(SMALL([1]Competencias!K102:P102,2),999.99)</f>
        <v>999.99</v>
      </c>
      <c r="P102" s="45">
        <f t="shared" si="9"/>
        <v>207.48</v>
      </c>
      <c r="Q102" s="44">
        <f t="shared" si="10"/>
        <v>143.06</v>
      </c>
      <c r="R102" s="44" t="str">
        <f t="shared" si="11"/>
        <v/>
      </c>
      <c r="S102" s="46">
        <v>177.34</v>
      </c>
      <c r="T102" s="46">
        <v>177.34</v>
      </c>
      <c r="U102" s="46"/>
      <c r="V102" s="45">
        <f>MIN([1]Competencias!Q102:AA102)</f>
        <v>999.99</v>
      </c>
      <c r="W102" s="45">
        <f>IFERROR(SMALL([1]Competencias!Q102:AA102,2),999.99)</f>
        <v>999.99</v>
      </c>
      <c r="X102" s="45">
        <f t="shared" si="12"/>
        <v>1199.9880000000001</v>
      </c>
      <c r="Y102" s="46">
        <f t="shared" si="13"/>
        <v>177.34</v>
      </c>
      <c r="Z102" s="46" t="str">
        <f t="shared" si="14"/>
        <v/>
      </c>
      <c r="AA102" s="47">
        <v>211.46</v>
      </c>
      <c r="AB102" s="47">
        <v>211.46</v>
      </c>
      <c r="AC102" s="47"/>
      <c r="AD102" s="45">
        <f>MIN([1]Competencias!AB102:AD102)</f>
        <v>999.99</v>
      </c>
      <c r="AE102" s="45">
        <f>IFERROR(SMALL([1]Competencias!AB102:AD102,2),999.99)</f>
        <v>999.99</v>
      </c>
      <c r="AF102" s="45">
        <f t="shared" si="15"/>
        <v>1199.9880000000001</v>
      </c>
      <c r="AG102" s="47">
        <f t="shared" si="16"/>
        <v>211.46</v>
      </c>
      <c r="AH102" s="47" t="str">
        <f t="shared" si="17"/>
        <v/>
      </c>
    </row>
    <row r="103" spans="1:34" x14ac:dyDescent="0.2">
      <c r="A103" s="41">
        <v>40820</v>
      </c>
      <c r="B103" s="42" t="s">
        <v>332</v>
      </c>
      <c r="C103" s="43" t="s">
        <v>333</v>
      </c>
      <c r="D103" s="43" t="s">
        <v>334</v>
      </c>
      <c r="E103" s="42" t="s">
        <v>55</v>
      </c>
      <c r="F103" s="42" t="s">
        <v>94</v>
      </c>
      <c r="G103" s="42" t="s">
        <v>39</v>
      </c>
      <c r="H103" s="42" t="s">
        <v>40</v>
      </c>
      <c r="I103" s="42" t="s">
        <v>41</v>
      </c>
      <c r="J103" s="42" t="s">
        <v>48</v>
      </c>
      <c r="K103" s="44">
        <v>411.04</v>
      </c>
      <c r="L103" s="44">
        <v>411.04</v>
      </c>
      <c r="M103" s="44"/>
      <c r="N103" s="45">
        <f>MIN([1]Competencias!K103:P103)</f>
        <v>999.99</v>
      </c>
      <c r="O103" s="45">
        <f>IFERROR(SMALL([1]Competencias!K103:P103,2),999.99)</f>
        <v>999.99</v>
      </c>
      <c r="P103" s="45">
        <f t="shared" si="9"/>
        <v>1199.9880000000001</v>
      </c>
      <c r="Q103" s="44">
        <f t="shared" si="10"/>
        <v>411.04</v>
      </c>
      <c r="R103" s="44" t="str">
        <f t="shared" si="11"/>
        <v/>
      </c>
      <c r="S103" s="46">
        <v>999.99</v>
      </c>
      <c r="T103" s="46">
        <v>999.99</v>
      </c>
      <c r="U103" s="46"/>
      <c r="V103" s="45">
        <f>MIN([1]Competencias!Q103:AA103)</f>
        <v>999.99</v>
      </c>
      <c r="W103" s="45">
        <f>IFERROR(SMALL([1]Competencias!Q103:AA103,2),999.99)</f>
        <v>999.99</v>
      </c>
      <c r="X103" s="45">
        <f t="shared" si="12"/>
        <v>1199.9880000000001</v>
      </c>
      <c r="Y103" s="46">
        <f t="shared" si="13"/>
        <v>999.99</v>
      </c>
      <c r="Z103" s="46" t="str">
        <f t="shared" si="14"/>
        <v>+</v>
      </c>
      <c r="AA103" s="47">
        <v>468.67</v>
      </c>
      <c r="AB103" s="47">
        <v>468.67</v>
      </c>
      <c r="AC103" s="47"/>
      <c r="AD103" s="45">
        <f>MIN([1]Competencias!AB103:AD103)</f>
        <v>999.99</v>
      </c>
      <c r="AE103" s="45">
        <f>IFERROR(SMALL([1]Competencias!AB103:AD103,2),999.99)</f>
        <v>999.99</v>
      </c>
      <c r="AF103" s="45">
        <f t="shared" si="15"/>
        <v>1199.9880000000001</v>
      </c>
      <c r="AG103" s="47">
        <f t="shared" si="16"/>
        <v>468.67</v>
      </c>
      <c r="AH103" s="47" t="str">
        <f t="shared" si="17"/>
        <v/>
      </c>
    </row>
    <row r="104" spans="1:34" x14ac:dyDescent="0.2">
      <c r="A104" s="41">
        <v>40827</v>
      </c>
      <c r="B104" s="42" t="s">
        <v>335</v>
      </c>
      <c r="C104" s="43" t="s">
        <v>336</v>
      </c>
      <c r="D104" s="43" t="s">
        <v>337</v>
      </c>
      <c r="E104" s="42" t="s">
        <v>37</v>
      </c>
      <c r="F104" s="42" t="s">
        <v>46</v>
      </c>
      <c r="G104" s="42" t="s">
        <v>39</v>
      </c>
      <c r="H104" s="42" t="s">
        <v>40</v>
      </c>
      <c r="I104" s="42" t="s">
        <v>41</v>
      </c>
      <c r="J104" s="42" t="s">
        <v>48</v>
      </c>
      <c r="K104" s="44">
        <v>226.98</v>
      </c>
      <c r="L104" s="44">
        <v>226.98</v>
      </c>
      <c r="M104" s="44"/>
      <c r="N104" s="45">
        <f>MIN([1]Competencias!K104:P104)</f>
        <v>999.99</v>
      </c>
      <c r="O104" s="45">
        <f>IFERROR(SMALL([1]Competencias!K104:P104,2),999.99)</f>
        <v>999.99</v>
      </c>
      <c r="P104" s="45">
        <f t="shared" si="9"/>
        <v>1199.9880000000001</v>
      </c>
      <c r="Q104" s="44">
        <f t="shared" si="10"/>
        <v>226.98</v>
      </c>
      <c r="R104" s="44" t="str">
        <f t="shared" si="11"/>
        <v/>
      </c>
      <c r="S104" s="46">
        <v>199.72</v>
      </c>
      <c r="T104" s="46">
        <v>199.72</v>
      </c>
      <c r="U104" s="46"/>
      <c r="V104" s="45">
        <f>MIN([1]Competencias!Q104:AA104)</f>
        <v>999.99</v>
      </c>
      <c r="W104" s="45">
        <f>IFERROR(SMALL([1]Competencias!Q104:AA104,2),999.99)</f>
        <v>999.99</v>
      </c>
      <c r="X104" s="45">
        <f t="shared" si="12"/>
        <v>1199.9880000000001</v>
      </c>
      <c r="Y104" s="46">
        <f t="shared" si="13"/>
        <v>199.72</v>
      </c>
      <c r="Z104" s="46" t="str">
        <f t="shared" si="14"/>
        <v/>
      </c>
      <c r="AA104" s="47">
        <v>282.23</v>
      </c>
      <c r="AB104" s="47">
        <v>282.23</v>
      </c>
      <c r="AC104" s="47"/>
      <c r="AD104" s="45">
        <f>MIN([1]Competencias!AB104:AD104)</f>
        <v>999.99</v>
      </c>
      <c r="AE104" s="45">
        <f>IFERROR(SMALL([1]Competencias!AB104:AD104,2),999.99)</f>
        <v>999.99</v>
      </c>
      <c r="AF104" s="45">
        <f t="shared" si="15"/>
        <v>1199.9880000000001</v>
      </c>
      <c r="AG104" s="47">
        <f t="shared" si="16"/>
        <v>282.23</v>
      </c>
      <c r="AH104" s="47" t="str">
        <f t="shared" si="17"/>
        <v/>
      </c>
    </row>
    <row r="105" spans="1:34" x14ac:dyDescent="0.2">
      <c r="A105" s="41">
        <v>40826</v>
      </c>
      <c r="B105" s="42" t="s">
        <v>338</v>
      </c>
      <c r="C105" s="43" t="s">
        <v>339</v>
      </c>
      <c r="D105" s="43" t="s">
        <v>340</v>
      </c>
      <c r="E105" s="42" t="s">
        <v>37</v>
      </c>
      <c r="F105" s="42" t="s">
        <v>225</v>
      </c>
      <c r="G105" s="42" t="s">
        <v>39</v>
      </c>
      <c r="H105" s="42" t="s">
        <v>40</v>
      </c>
      <c r="I105" s="42" t="s">
        <v>41</v>
      </c>
      <c r="J105" s="42" t="s">
        <v>48</v>
      </c>
      <c r="K105" s="44">
        <v>244.42</v>
      </c>
      <c r="L105" s="44">
        <v>180.97499999999999</v>
      </c>
      <c r="M105" s="44"/>
      <c r="N105" s="45">
        <f>MIN([1]Competencias!K105:P105)</f>
        <v>173.44</v>
      </c>
      <c r="O105" s="45">
        <f>IFERROR(SMALL([1]Competencias!K105:P105,2),999.99)</f>
        <v>188.51</v>
      </c>
      <c r="P105" s="45">
        <f t="shared" si="9"/>
        <v>208.12799999999999</v>
      </c>
      <c r="Q105" s="44">
        <f t="shared" si="10"/>
        <v>180.97499999999999</v>
      </c>
      <c r="R105" s="44" t="str">
        <f t="shared" si="11"/>
        <v/>
      </c>
      <c r="S105" s="46">
        <v>275.63</v>
      </c>
      <c r="T105" s="46">
        <v>275.63</v>
      </c>
      <c r="U105" s="46"/>
      <c r="V105" s="45">
        <f>MIN([1]Competencias!Q105:AA105)</f>
        <v>188.85</v>
      </c>
      <c r="W105" s="45">
        <f>IFERROR(SMALL([1]Competencias!Q105:AA105,2),999.99)</f>
        <v>999.99</v>
      </c>
      <c r="X105" s="45">
        <f t="shared" si="12"/>
        <v>226.61999999999998</v>
      </c>
      <c r="Y105" s="46">
        <f t="shared" si="13"/>
        <v>275.63</v>
      </c>
      <c r="Z105" s="46" t="str">
        <f t="shared" si="14"/>
        <v/>
      </c>
      <c r="AA105" s="47">
        <v>354.28</v>
      </c>
      <c r="AB105" s="47">
        <v>227.005</v>
      </c>
      <c r="AC105" s="47"/>
      <c r="AD105" s="45">
        <f>MIN([1]Competencias!AB105:AD105)</f>
        <v>213.96</v>
      </c>
      <c r="AE105" s="45">
        <f>IFERROR(SMALL([1]Competencias!AB105:AD105,2),999.99)</f>
        <v>240.05</v>
      </c>
      <c r="AF105" s="45">
        <f t="shared" si="15"/>
        <v>256.75200000000001</v>
      </c>
      <c r="AG105" s="47">
        <f t="shared" si="16"/>
        <v>227.005</v>
      </c>
      <c r="AH105" s="47" t="str">
        <f t="shared" si="17"/>
        <v/>
      </c>
    </row>
    <row r="106" spans="1:34" x14ac:dyDescent="0.2">
      <c r="A106" s="41">
        <v>40827</v>
      </c>
      <c r="B106" s="42" t="s">
        <v>341</v>
      </c>
      <c r="C106" s="43" t="s">
        <v>342</v>
      </c>
      <c r="D106" s="43" t="s">
        <v>343</v>
      </c>
      <c r="E106" s="42" t="s">
        <v>37</v>
      </c>
      <c r="F106" s="42" t="s">
        <v>75</v>
      </c>
      <c r="G106" s="42" t="s">
        <v>39</v>
      </c>
      <c r="H106" s="42" t="s">
        <v>40</v>
      </c>
      <c r="I106" s="42" t="s">
        <v>41</v>
      </c>
      <c r="J106" s="42" t="s">
        <v>48</v>
      </c>
      <c r="K106" s="44">
        <v>116.52</v>
      </c>
      <c r="L106" s="44">
        <v>116.52</v>
      </c>
      <c r="M106" s="44"/>
      <c r="N106" s="45">
        <f>MIN([1]Competencias!K106:P106)</f>
        <v>125.18</v>
      </c>
      <c r="O106" s="45">
        <f>IFERROR(SMALL([1]Competencias!K106:P106,2),999.99)</f>
        <v>147.77000000000001</v>
      </c>
      <c r="P106" s="45">
        <f t="shared" si="9"/>
        <v>150.21600000000001</v>
      </c>
      <c r="Q106" s="44">
        <f t="shared" si="10"/>
        <v>116.52</v>
      </c>
      <c r="R106" s="44" t="str">
        <f t="shared" si="11"/>
        <v/>
      </c>
      <c r="S106" s="46">
        <v>112.45</v>
      </c>
      <c r="T106" s="46">
        <v>112.45</v>
      </c>
      <c r="U106" s="46"/>
      <c r="V106" s="45">
        <f>MIN([1]Competencias!Q106:AA106)</f>
        <v>999.99</v>
      </c>
      <c r="W106" s="45">
        <f>IFERROR(SMALL([1]Competencias!Q106:AA106,2),999.99)</f>
        <v>999.99</v>
      </c>
      <c r="X106" s="45">
        <f t="shared" si="12"/>
        <v>1199.9880000000001</v>
      </c>
      <c r="Y106" s="46">
        <f t="shared" si="13"/>
        <v>112.45</v>
      </c>
      <c r="Z106" s="46" t="str">
        <f t="shared" si="14"/>
        <v/>
      </c>
      <c r="AA106" s="47">
        <v>134.06</v>
      </c>
      <c r="AB106" s="47">
        <v>134.06</v>
      </c>
      <c r="AC106" s="47"/>
      <c r="AD106" s="45">
        <f>MIN([1]Competencias!AB106:AD106)</f>
        <v>999.99</v>
      </c>
      <c r="AE106" s="45">
        <f>IFERROR(SMALL([1]Competencias!AB106:AD106,2),999.99)</f>
        <v>999.99</v>
      </c>
      <c r="AF106" s="45">
        <f t="shared" si="15"/>
        <v>1199.9880000000001</v>
      </c>
      <c r="AG106" s="47">
        <f t="shared" si="16"/>
        <v>134.06</v>
      </c>
      <c r="AH106" s="47" t="str">
        <f t="shared" si="17"/>
        <v/>
      </c>
    </row>
    <row r="107" spans="1:34" x14ac:dyDescent="0.2">
      <c r="A107" s="41">
        <v>40840</v>
      </c>
      <c r="B107" s="42" t="s">
        <v>344</v>
      </c>
      <c r="C107" s="43" t="s">
        <v>345</v>
      </c>
      <c r="D107" s="43" t="s">
        <v>346</v>
      </c>
      <c r="E107" s="42" t="s">
        <v>55</v>
      </c>
      <c r="F107" s="42" t="s">
        <v>98</v>
      </c>
      <c r="G107" s="42" t="s">
        <v>39</v>
      </c>
      <c r="H107" s="42" t="s">
        <v>40</v>
      </c>
      <c r="I107" s="42" t="s">
        <v>41</v>
      </c>
      <c r="J107" s="42" t="s">
        <v>48</v>
      </c>
      <c r="K107" s="44">
        <v>152.30000000000001</v>
      </c>
      <c r="L107" s="44">
        <v>152.30000000000001</v>
      </c>
      <c r="M107" s="44"/>
      <c r="N107" s="45">
        <f>MIN([1]Competencias!K107:P107)</f>
        <v>166.32</v>
      </c>
      <c r="O107" s="45">
        <f>IFERROR(SMALL([1]Competencias!K107:P107,2),999.99)</f>
        <v>999.99</v>
      </c>
      <c r="P107" s="45">
        <f t="shared" si="9"/>
        <v>199.58399999999997</v>
      </c>
      <c r="Q107" s="44">
        <f t="shared" si="10"/>
        <v>152.30000000000001</v>
      </c>
      <c r="R107" s="44" t="str">
        <f t="shared" si="11"/>
        <v/>
      </c>
      <c r="S107" s="46">
        <v>255.98</v>
      </c>
      <c r="T107" s="46">
        <v>255.98</v>
      </c>
      <c r="U107" s="46"/>
      <c r="V107" s="45">
        <f>MIN([1]Competencias!Q107:AA107)</f>
        <v>268.01</v>
      </c>
      <c r="W107" s="45">
        <f>IFERROR(SMALL([1]Competencias!Q107:AA107,2),999.99)</f>
        <v>999.99</v>
      </c>
      <c r="X107" s="45">
        <f t="shared" si="12"/>
        <v>321.61199999999997</v>
      </c>
      <c r="Y107" s="46">
        <f t="shared" si="13"/>
        <v>255.98</v>
      </c>
      <c r="Z107" s="46" t="str">
        <f t="shared" si="14"/>
        <v/>
      </c>
      <c r="AA107" s="47">
        <v>327.86</v>
      </c>
      <c r="AB107" s="47">
        <v>327.86</v>
      </c>
      <c r="AC107" s="47"/>
      <c r="AD107" s="45">
        <f>MIN([1]Competencias!AB107:AD107)</f>
        <v>273.22000000000003</v>
      </c>
      <c r="AE107" s="45">
        <f>IFERROR(SMALL([1]Competencias!AB107:AD107,2),999.99)</f>
        <v>999.99</v>
      </c>
      <c r="AF107" s="45">
        <f t="shared" si="15"/>
        <v>327.86400000000003</v>
      </c>
      <c r="AG107" s="47">
        <f t="shared" si="16"/>
        <v>327.86</v>
      </c>
      <c r="AH107" s="47" t="str">
        <f t="shared" si="17"/>
        <v/>
      </c>
    </row>
    <row r="108" spans="1:34" x14ac:dyDescent="0.2">
      <c r="A108" s="41">
        <v>40850</v>
      </c>
      <c r="B108" s="42" t="s">
        <v>347</v>
      </c>
      <c r="C108" s="43" t="s">
        <v>348</v>
      </c>
      <c r="D108" s="43" t="s">
        <v>349</v>
      </c>
      <c r="E108" s="42" t="s">
        <v>37</v>
      </c>
      <c r="F108" s="42" t="s">
        <v>64</v>
      </c>
      <c r="G108" s="42" t="s">
        <v>39</v>
      </c>
      <c r="H108" s="42" t="s">
        <v>40</v>
      </c>
      <c r="I108" s="42" t="s">
        <v>41</v>
      </c>
      <c r="J108" s="42" t="s">
        <v>48</v>
      </c>
      <c r="K108" s="44">
        <v>127.88</v>
      </c>
      <c r="L108" s="44">
        <v>127.88</v>
      </c>
      <c r="M108" s="44"/>
      <c r="N108" s="45">
        <f>MIN([1]Competencias!K108:P108)</f>
        <v>999.99</v>
      </c>
      <c r="O108" s="45">
        <f>IFERROR(SMALL([1]Competencias!K108:P108,2),999.99)</f>
        <v>999.99</v>
      </c>
      <c r="P108" s="45">
        <f t="shared" si="9"/>
        <v>1199.9880000000001</v>
      </c>
      <c r="Q108" s="44">
        <f t="shared" si="10"/>
        <v>127.88</v>
      </c>
      <c r="R108" s="44" t="str">
        <f t="shared" si="11"/>
        <v/>
      </c>
      <c r="S108" s="46">
        <v>145.06</v>
      </c>
      <c r="T108" s="46">
        <v>145.06</v>
      </c>
      <c r="U108" s="46"/>
      <c r="V108" s="45">
        <f>MIN([1]Competencias!Q108:AA108)</f>
        <v>158.41</v>
      </c>
      <c r="W108" s="45">
        <f>IFERROR(SMALL([1]Competencias!Q108:AA108,2),999.99)</f>
        <v>207.25</v>
      </c>
      <c r="X108" s="45">
        <f t="shared" si="12"/>
        <v>190.09199999999998</v>
      </c>
      <c r="Y108" s="46">
        <f t="shared" si="13"/>
        <v>145.06</v>
      </c>
      <c r="Z108" s="46" t="str">
        <f t="shared" si="14"/>
        <v/>
      </c>
      <c r="AA108" s="47">
        <v>194.2</v>
      </c>
      <c r="AB108" s="47">
        <v>187.23</v>
      </c>
      <c r="AC108" s="47"/>
      <c r="AD108" s="45">
        <f>MIN([1]Competencias!AB108:AD108)</f>
        <v>178.45</v>
      </c>
      <c r="AE108" s="45">
        <f>IFERROR(SMALL([1]Competencias!AB108:AD108,2),999.99)</f>
        <v>196.01</v>
      </c>
      <c r="AF108" s="45">
        <f t="shared" si="15"/>
        <v>214.14</v>
      </c>
      <c r="AG108" s="47">
        <f t="shared" si="16"/>
        <v>187.23</v>
      </c>
      <c r="AH108" s="47" t="str">
        <f t="shared" si="17"/>
        <v/>
      </c>
    </row>
    <row r="109" spans="1:34" x14ac:dyDescent="0.2">
      <c r="A109" s="41">
        <v>40846</v>
      </c>
      <c r="B109" s="42" t="s">
        <v>350</v>
      </c>
      <c r="C109" s="43" t="s">
        <v>351</v>
      </c>
      <c r="D109" s="43" t="s">
        <v>63</v>
      </c>
      <c r="E109" s="42" t="s">
        <v>55</v>
      </c>
      <c r="F109" s="42" t="s">
        <v>64</v>
      </c>
      <c r="G109" s="42" t="s">
        <v>39</v>
      </c>
      <c r="H109" s="42" t="s">
        <v>40</v>
      </c>
      <c r="I109" s="42" t="s">
        <v>41</v>
      </c>
      <c r="J109" s="42" t="s">
        <v>48</v>
      </c>
      <c r="K109" s="44">
        <v>398.07</v>
      </c>
      <c r="L109" s="44">
        <v>398.07</v>
      </c>
      <c r="M109" s="44"/>
      <c r="N109" s="45">
        <f>MIN([1]Competencias!K109:P109)</f>
        <v>999.99</v>
      </c>
      <c r="O109" s="45">
        <f>IFERROR(SMALL([1]Competencias!K109:P109,2),999.99)</f>
        <v>999.99</v>
      </c>
      <c r="P109" s="45">
        <f t="shared" si="9"/>
        <v>1199.9880000000001</v>
      </c>
      <c r="Q109" s="44">
        <f t="shared" si="10"/>
        <v>398.07</v>
      </c>
      <c r="R109" s="44" t="str">
        <f t="shared" si="11"/>
        <v/>
      </c>
      <c r="S109" s="46">
        <v>523.92999999999995</v>
      </c>
      <c r="T109" s="46">
        <v>523.92999999999995</v>
      </c>
      <c r="U109" s="46"/>
      <c r="V109" s="45">
        <f>MIN([1]Competencias!Q109:AA109)</f>
        <v>999.99</v>
      </c>
      <c r="W109" s="45">
        <f>IFERROR(SMALL([1]Competencias!Q109:AA109,2),999.99)</f>
        <v>999.99</v>
      </c>
      <c r="X109" s="45">
        <f t="shared" si="12"/>
        <v>1199.9880000000001</v>
      </c>
      <c r="Y109" s="46">
        <f t="shared" si="13"/>
        <v>523.92999999999995</v>
      </c>
      <c r="Z109" s="46" t="str">
        <f t="shared" si="14"/>
        <v/>
      </c>
      <c r="AA109" s="47">
        <v>661.88</v>
      </c>
      <c r="AB109" s="47">
        <v>661.88</v>
      </c>
      <c r="AC109" s="47"/>
      <c r="AD109" s="45">
        <f>MIN([1]Competencias!AB109:AD109)</f>
        <v>999.99</v>
      </c>
      <c r="AE109" s="45">
        <f>IFERROR(SMALL([1]Competencias!AB109:AD109,2),999.99)</f>
        <v>999.99</v>
      </c>
      <c r="AF109" s="45">
        <f t="shared" si="15"/>
        <v>1199.9880000000001</v>
      </c>
      <c r="AG109" s="47">
        <f t="shared" si="16"/>
        <v>661.88</v>
      </c>
      <c r="AH109" s="47" t="str">
        <f t="shared" si="17"/>
        <v/>
      </c>
    </row>
    <row r="110" spans="1:34" x14ac:dyDescent="0.2">
      <c r="A110" s="41">
        <v>40829</v>
      </c>
      <c r="B110" s="42" t="s">
        <v>352</v>
      </c>
      <c r="C110" s="43" t="s">
        <v>353</v>
      </c>
      <c r="D110" s="43" t="s">
        <v>354</v>
      </c>
      <c r="E110" s="42" t="s">
        <v>55</v>
      </c>
      <c r="F110" s="42" t="s">
        <v>225</v>
      </c>
      <c r="G110" s="42" t="s">
        <v>39</v>
      </c>
      <c r="H110" s="42" t="s">
        <v>40</v>
      </c>
      <c r="I110" s="42" t="s">
        <v>41</v>
      </c>
      <c r="J110" s="42" t="s">
        <v>48</v>
      </c>
      <c r="K110" s="44">
        <v>999.99</v>
      </c>
      <c r="L110" s="44">
        <v>999.99</v>
      </c>
      <c r="M110" s="44"/>
      <c r="N110" s="45">
        <f>MIN([1]Competencias!K110:P110)</f>
        <v>999.99</v>
      </c>
      <c r="O110" s="45">
        <f>IFERROR(SMALL([1]Competencias!K110:P110,2),999.99)</f>
        <v>999.99</v>
      </c>
      <c r="P110" s="45">
        <f t="shared" si="9"/>
        <v>1199.9880000000001</v>
      </c>
      <c r="Q110" s="44">
        <f t="shared" si="10"/>
        <v>999.99</v>
      </c>
      <c r="R110" s="44" t="str">
        <f t="shared" si="11"/>
        <v>+</v>
      </c>
      <c r="S110" s="46">
        <v>999.99</v>
      </c>
      <c r="T110" s="46">
        <v>999.99</v>
      </c>
      <c r="U110" s="46"/>
      <c r="V110" s="45">
        <f>MIN([1]Competencias!Q110:AA110)</f>
        <v>999.99</v>
      </c>
      <c r="W110" s="45">
        <f>IFERROR(SMALL([1]Competencias!Q110:AA110,2),999.99)</f>
        <v>999.99</v>
      </c>
      <c r="X110" s="45">
        <f t="shared" si="12"/>
        <v>1199.9880000000001</v>
      </c>
      <c r="Y110" s="46">
        <f t="shared" si="13"/>
        <v>999.99</v>
      </c>
      <c r="Z110" s="46" t="str">
        <f t="shared" si="14"/>
        <v>+</v>
      </c>
      <c r="AA110" s="47">
        <v>999.99</v>
      </c>
      <c r="AB110" s="47">
        <v>999.99</v>
      </c>
      <c r="AC110" s="47"/>
      <c r="AD110" s="45">
        <f>MIN([1]Competencias!AB110:AD110)</f>
        <v>999.99</v>
      </c>
      <c r="AE110" s="45">
        <f>IFERROR(SMALL([1]Competencias!AB110:AD110,2),999.99)</f>
        <v>999.99</v>
      </c>
      <c r="AF110" s="45">
        <f t="shared" si="15"/>
        <v>1199.9880000000001</v>
      </c>
      <c r="AG110" s="47">
        <f t="shared" si="16"/>
        <v>999.99</v>
      </c>
      <c r="AH110" s="47" t="str">
        <f t="shared" si="17"/>
        <v>+</v>
      </c>
    </row>
    <row r="111" spans="1:34" x14ac:dyDescent="0.2">
      <c r="A111" s="41">
        <v>40858</v>
      </c>
      <c r="B111" s="42" t="s">
        <v>355</v>
      </c>
      <c r="C111" s="43" t="s">
        <v>356</v>
      </c>
      <c r="D111" s="43" t="s">
        <v>357</v>
      </c>
      <c r="E111" s="42" t="s">
        <v>55</v>
      </c>
      <c r="F111" s="42" t="s">
        <v>64</v>
      </c>
      <c r="G111" s="42" t="s">
        <v>39</v>
      </c>
      <c r="H111" s="42" t="s">
        <v>40</v>
      </c>
      <c r="I111" s="42" t="s">
        <v>41</v>
      </c>
      <c r="J111" s="42" t="s">
        <v>48</v>
      </c>
      <c r="K111" s="44">
        <v>290.79000000000002</v>
      </c>
      <c r="L111" s="44">
        <v>269.51</v>
      </c>
      <c r="M111" s="44"/>
      <c r="N111" s="45">
        <f>MIN([1]Competencias!K111:P111)</f>
        <v>253.71</v>
      </c>
      <c r="O111" s="45">
        <f>IFERROR(SMALL([1]Competencias!K111:P111,2),999.99)</f>
        <v>285.31</v>
      </c>
      <c r="P111" s="45">
        <f t="shared" si="9"/>
        <v>304.452</v>
      </c>
      <c r="Q111" s="44">
        <f t="shared" si="10"/>
        <v>269.51</v>
      </c>
      <c r="R111" s="44" t="str">
        <f t="shared" si="11"/>
        <v/>
      </c>
      <c r="S111" s="46">
        <v>322.58</v>
      </c>
      <c r="T111" s="46">
        <v>267.24</v>
      </c>
      <c r="U111" s="46"/>
      <c r="V111" s="45">
        <f>MIN([1]Competencias!Q111:AA111)</f>
        <v>260.74</v>
      </c>
      <c r="W111" s="45">
        <f>IFERROR(SMALL([1]Competencias!Q111:AA111,2),999.99)</f>
        <v>273.74</v>
      </c>
      <c r="X111" s="45">
        <f t="shared" si="12"/>
        <v>312.88799999999998</v>
      </c>
      <c r="Y111" s="46">
        <f t="shared" si="13"/>
        <v>267.24</v>
      </c>
      <c r="Z111" s="46" t="str">
        <f t="shared" si="14"/>
        <v/>
      </c>
      <c r="AA111" s="47">
        <v>346.41</v>
      </c>
      <c r="AB111" s="47">
        <v>346.41</v>
      </c>
      <c r="AC111" s="47"/>
      <c r="AD111" s="45">
        <f>MIN([1]Competencias!AB111:AD111)</f>
        <v>303.39</v>
      </c>
      <c r="AE111" s="45">
        <f>IFERROR(SMALL([1]Competencias!AB111:AD111,2),999.99)</f>
        <v>999.99</v>
      </c>
      <c r="AF111" s="45">
        <f t="shared" si="15"/>
        <v>364.06799999999998</v>
      </c>
      <c r="AG111" s="47">
        <f t="shared" si="16"/>
        <v>346.41</v>
      </c>
      <c r="AH111" s="47" t="str">
        <f t="shared" si="17"/>
        <v/>
      </c>
    </row>
    <row r="112" spans="1:34" x14ac:dyDescent="0.2">
      <c r="A112" s="41">
        <v>40863</v>
      </c>
      <c r="B112" s="42" t="s">
        <v>358</v>
      </c>
      <c r="C112" s="43" t="s">
        <v>359</v>
      </c>
      <c r="D112" s="43" t="s">
        <v>111</v>
      </c>
      <c r="E112" s="42" t="s">
        <v>55</v>
      </c>
      <c r="F112" s="42" t="s">
        <v>94</v>
      </c>
      <c r="G112" s="42" t="s">
        <v>39</v>
      </c>
      <c r="H112" s="42" t="s">
        <v>40</v>
      </c>
      <c r="I112" s="42" t="s">
        <v>41</v>
      </c>
      <c r="J112" s="42" t="s">
        <v>48</v>
      </c>
      <c r="K112" s="44">
        <v>193.21</v>
      </c>
      <c r="L112" s="44">
        <v>192.19499999999999</v>
      </c>
      <c r="M112" s="44"/>
      <c r="N112" s="45">
        <f>MIN([1]Competencias!K112:P112)</f>
        <v>160.1</v>
      </c>
      <c r="O112" s="45">
        <f>IFERROR(SMALL([1]Competencias!K112:P112,2),999.99)</f>
        <v>224.29</v>
      </c>
      <c r="P112" s="45">
        <f t="shared" si="9"/>
        <v>192.11999999999998</v>
      </c>
      <c r="Q112" s="44">
        <f t="shared" si="10"/>
        <v>192.19499999999999</v>
      </c>
      <c r="R112" s="44" t="str">
        <f t="shared" si="11"/>
        <v/>
      </c>
      <c r="S112" s="46">
        <v>146.58000000000001</v>
      </c>
      <c r="T112" s="46">
        <v>146.58000000000001</v>
      </c>
      <c r="U112" s="46"/>
      <c r="V112" s="45">
        <f>MIN([1]Competencias!Q112:AA112)</f>
        <v>161.13</v>
      </c>
      <c r="W112" s="45">
        <f>IFERROR(SMALL([1]Competencias!Q112:AA112,2),999.99)</f>
        <v>238.27</v>
      </c>
      <c r="X112" s="45">
        <f t="shared" si="12"/>
        <v>193.35599999999999</v>
      </c>
      <c r="Y112" s="46">
        <f t="shared" si="13"/>
        <v>146.58000000000001</v>
      </c>
      <c r="Z112" s="46" t="str">
        <f t="shared" si="14"/>
        <v/>
      </c>
      <c r="AA112" s="47">
        <v>181.22</v>
      </c>
      <c r="AB112" s="47">
        <v>181.22</v>
      </c>
      <c r="AC112" s="47"/>
      <c r="AD112" s="45">
        <f>MIN([1]Competencias!AB112:AD112)</f>
        <v>252.98</v>
      </c>
      <c r="AE112" s="45">
        <f>IFERROR(SMALL([1]Competencias!AB112:AD112,2),999.99)</f>
        <v>278.49</v>
      </c>
      <c r="AF112" s="45">
        <f t="shared" si="15"/>
        <v>303.57599999999996</v>
      </c>
      <c r="AG112" s="47">
        <f t="shared" si="16"/>
        <v>181.22</v>
      </c>
      <c r="AH112" s="47" t="str">
        <f t="shared" si="17"/>
        <v/>
      </c>
    </row>
    <row r="113" spans="1:34" x14ac:dyDescent="0.2">
      <c r="A113" s="41">
        <v>40870</v>
      </c>
      <c r="B113" s="42" t="s">
        <v>360</v>
      </c>
      <c r="C113" s="43" t="s">
        <v>166</v>
      </c>
      <c r="D113" s="43" t="s">
        <v>361</v>
      </c>
      <c r="E113" s="42" t="s">
        <v>37</v>
      </c>
      <c r="F113" s="42" t="s">
        <v>94</v>
      </c>
      <c r="G113" s="42" t="s">
        <v>39</v>
      </c>
      <c r="H113" s="42" t="s">
        <v>40</v>
      </c>
      <c r="I113" s="42" t="s">
        <v>41</v>
      </c>
      <c r="J113" s="42" t="s">
        <v>48</v>
      </c>
      <c r="K113" s="44">
        <v>409.56</v>
      </c>
      <c r="L113" s="44">
        <v>409.56</v>
      </c>
      <c r="M113" s="44"/>
      <c r="N113" s="45">
        <f>MIN([1]Competencias!K113:P113)</f>
        <v>999.99</v>
      </c>
      <c r="O113" s="45">
        <f>IFERROR(SMALL([1]Competencias!K113:P113,2),999.99)</f>
        <v>999.99</v>
      </c>
      <c r="P113" s="45">
        <f t="shared" si="9"/>
        <v>1199.9880000000001</v>
      </c>
      <c r="Q113" s="44">
        <f t="shared" si="10"/>
        <v>409.56</v>
      </c>
      <c r="R113" s="44" t="str">
        <f t="shared" si="11"/>
        <v/>
      </c>
      <c r="S113" s="46">
        <v>353.46</v>
      </c>
      <c r="T113" s="46">
        <v>353.46</v>
      </c>
      <c r="U113" s="46"/>
      <c r="V113" s="45">
        <f>MIN([1]Competencias!Q113:AA113)</f>
        <v>999.99</v>
      </c>
      <c r="W113" s="45">
        <f>IFERROR(SMALL([1]Competencias!Q113:AA113,2),999.99)</f>
        <v>999.99</v>
      </c>
      <c r="X113" s="45">
        <f t="shared" si="12"/>
        <v>1199.9880000000001</v>
      </c>
      <c r="Y113" s="46">
        <f t="shared" si="13"/>
        <v>353.46</v>
      </c>
      <c r="Z113" s="46" t="str">
        <f t="shared" si="14"/>
        <v/>
      </c>
      <c r="AA113" s="47">
        <v>999.99</v>
      </c>
      <c r="AB113" s="47">
        <v>999.99</v>
      </c>
      <c r="AC113" s="47"/>
      <c r="AD113" s="45">
        <f>MIN([1]Competencias!AB113:AD113)</f>
        <v>999.99</v>
      </c>
      <c r="AE113" s="45">
        <f>IFERROR(SMALL([1]Competencias!AB113:AD113,2),999.99)</f>
        <v>999.99</v>
      </c>
      <c r="AF113" s="45">
        <f t="shared" si="15"/>
        <v>1199.9880000000001</v>
      </c>
      <c r="AG113" s="47">
        <f t="shared" si="16"/>
        <v>999.99</v>
      </c>
      <c r="AH113" s="47" t="str">
        <f t="shared" si="17"/>
        <v>+</v>
      </c>
    </row>
    <row r="114" spans="1:34" x14ac:dyDescent="0.2">
      <c r="A114" s="41">
        <v>40886</v>
      </c>
      <c r="B114" s="42" t="s">
        <v>362</v>
      </c>
      <c r="C114" s="43" t="s">
        <v>122</v>
      </c>
      <c r="D114" s="43" t="s">
        <v>363</v>
      </c>
      <c r="E114" s="42" t="s">
        <v>37</v>
      </c>
      <c r="F114" s="42" t="s">
        <v>75</v>
      </c>
      <c r="G114" s="42" t="s">
        <v>39</v>
      </c>
      <c r="H114" s="42" t="s">
        <v>40</v>
      </c>
      <c r="I114" s="42" t="s">
        <v>41</v>
      </c>
      <c r="J114" s="42" t="s">
        <v>48</v>
      </c>
      <c r="K114" s="44">
        <v>234.13</v>
      </c>
      <c r="L114" s="44">
        <v>234.13</v>
      </c>
      <c r="M114" s="44"/>
      <c r="N114" s="45">
        <f>MIN([1]Competencias!K114:P114)</f>
        <v>188.82</v>
      </c>
      <c r="O114" s="45">
        <f>IFERROR(SMALL([1]Competencias!K114:P114,2),999.99)</f>
        <v>999.99</v>
      </c>
      <c r="P114" s="45">
        <f t="shared" si="9"/>
        <v>226.58399999999997</v>
      </c>
      <c r="Q114" s="44">
        <f t="shared" si="10"/>
        <v>234.13</v>
      </c>
      <c r="R114" s="44" t="str">
        <f t="shared" si="11"/>
        <v/>
      </c>
      <c r="S114" s="46">
        <v>181.07</v>
      </c>
      <c r="T114" s="46">
        <v>181.07</v>
      </c>
      <c r="U114" s="46"/>
      <c r="V114" s="45">
        <f>MIN([1]Competencias!Q114:AA114)</f>
        <v>366.11</v>
      </c>
      <c r="W114" s="45">
        <f>IFERROR(SMALL([1]Competencias!Q114:AA114,2),999.99)</f>
        <v>999.99</v>
      </c>
      <c r="X114" s="45">
        <f t="shared" si="12"/>
        <v>439.33199999999999</v>
      </c>
      <c r="Y114" s="46">
        <f t="shared" si="13"/>
        <v>181.07</v>
      </c>
      <c r="Z114" s="46" t="str">
        <f t="shared" si="14"/>
        <v/>
      </c>
      <c r="AA114" s="47">
        <v>231.28</v>
      </c>
      <c r="AB114" s="47">
        <v>231.28</v>
      </c>
      <c r="AC114" s="47"/>
      <c r="AD114" s="45">
        <f>MIN([1]Competencias!AB114:AD114)</f>
        <v>999.99</v>
      </c>
      <c r="AE114" s="45">
        <f>IFERROR(SMALL([1]Competencias!AB114:AD114,2),999.99)</f>
        <v>999.99</v>
      </c>
      <c r="AF114" s="45">
        <f t="shared" si="15"/>
        <v>1199.9880000000001</v>
      </c>
      <c r="AG114" s="47">
        <f t="shared" si="16"/>
        <v>231.28</v>
      </c>
      <c r="AH114" s="47" t="str">
        <f t="shared" si="17"/>
        <v/>
      </c>
    </row>
    <row r="115" spans="1:34" x14ac:dyDescent="0.2">
      <c r="A115" s="41">
        <v>40897</v>
      </c>
      <c r="B115" s="42" t="s">
        <v>364</v>
      </c>
      <c r="C115" s="43" t="s">
        <v>166</v>
      </c>
      <c r="D115" s="43" t="s">
        <v>365</v>
      </c>
      <c r="E115" s="42" t="s">
        <v>37</v>
      </c>
      <c r="F115" s="42" t="s">
        <v>46</v>
      </c>
      <c r="G115" s="42" t="s">
        <v>39</v>
      </c>
      <c r="H115" s="42" t="s">
        <v>40</v>
      </c>
      <c r="I115" s="42" t="s">
        <v>41</v>
      </c>
      <c r="J115" s="42" t="s">
        <v>48</v>
      </c>
      <c r="K115" s="44">
        <v>196.69</v>
      </c>
      <c r="L115" s="44">
        <v>196.69</v>
      </c>
      <c r="M115" s="44"/>
      <c r="N115" s="45">
        <f>MIN([1]Competencias!K115:P115)</f>
        <v>148.85</v>
      </c>
      <c r="O115" s="45">
        <f>IFERROR(SMALL([1]Competencias!K115:P115,2),999.99)</f>
        <v>999.99</v>
      </c>
      <c r="P115" s="45">
        <f t="shared" si="9"/>
        <v>178.61999999999998</v>
      </c>
      <c r="Q115" s="44">
        <f t="shared" si="10"/>
        <v>196.69</v>
      </c>
      <c r="R115" s="44" t="str">
        <f t="shared" si="11"/>
        <v/>
      </c>
      <c r="S115" s="46">
        <v>170.78</v>
      </c>
      <c r="T115" s="46">
        <v>170.78</v>
      </c>
      <c r="U115" s="46"/>
      <c r="V115" s="45">
        <f>MIN([1]Competencias!Q115:AA115)</f>
        <v>194.16</v>
      </c>
      <c r="W115" s="45">
        <f>IFERROR(SMALL([1]Competencias!Q115:AA115,2),999.99)</f>
        <v>219.86</v>
      </c>
      <c r="X115" s="45">
        <f t="shared" si="12"/>
        <v>232.99199999999999</v>
      </c>
      <c r="Y115" s="46">
        <f t="shared" si="13"/>
        <v>170.78</v>
      </c>
      <c r="Z115" s="46" t="str">
        <f t="shared" si="14"/>
        <v/>
      </c>
      <c r="AA115" s="47">
        <v>240.5</v>
      </c>
      <c r="AB115" s="47">
        <v>240.5</v>
      </c>
      <c r="AC115" s="47"/>
      <c r="AD115" s="45">
        <f>MIN([1]Competencias!AB115:AD115)</f>
        <v>239.53</v>
      </c>
      <c r="AE115" s="45">
        <f>IFERROR(SMALL([1]Competencias!AB115:AD115,2),999.99)</f>
        <v>441.07</v>
      </c>
      <c r="AF115" s="45">
        <f t="shared" si="15"/>
        <v>287.43599999999998</v>
      </c>
      <c r="AG115" s="47">
        <f t="shared" si="16"/>
        <v>240.5</v>
      </c>
      <c r="AH115" s="47" t="str">
        <f t="shared" si="17"/>
        <v/>
      </c>
    </row>
    <row r="116" spans="1:34" x14ac:dyDescent="0.2">
      <c r="A116" s="41">
        <v>40900</v>
      </c>
      <c r="B116" s="42" t="s">
        <v>366</v>
      </c>
      <c r="C116" s="43" t="s">
        <v>367</v>
      </c>
      <c r="D116" s="43" t="s">
        <v>368</v>
      </c>
      <c r="E116" s="42" t="s">
        <v>37</v>
      </c>
      <c r="F116" s="42" t="s">
        <v>75</v>
      </c>
      <c r="G116" s="42" t="s">
        <v>39</v>
      </c>
      <c r="H116" s="42" t="s">
        <v>40</v>
      </c>
      <c r="I116" s="42" t="s">
        <v>41</v>
      </c>
      <c r="J116" s="42" t="s">
        <v>48</v>
      </c>
      <c r="K116" s="44">
        <v>105.05</v>
      </c>
      <c r="L116" s="44">
        <v>105.05</v>
      </c>
      <c r="M116" s="44"/>
      <c r="N116" s="45">
        <f>MIN([1]Competencias!K116:P116)</f>
        <v>110.62</v>
      </c>
      <c r="O116" s="45">
        <f>IFERROR(SMALL([1]Competencias!K116:P116,2),999.99)</f>
        <v>113.29</v>
      </c>
      <c r="P116" s="45">
        <f t="shared" si="9"/>
        <v>132.744</v>
      </c>
      <c r="Q116" s="44">
        <f t="shared" si="10"/>
        <v>105.05</v>
      </c>
      <c r="R116" s="44" t="str">
        <f t="shared" si="11"/>
        <v/>
      </c>
      <c r="S116" s="46">
        <v>163.57</v>
      </c>
      <c r="T116" s="46">
        <v>163.57</v>
      </c>
      <c r="U116" s="46"/>
      <c r="V116" s="45">
        <f>MIN([1]Competencias!Q116:AA116)</f>
        <v>145.25</v>
      </c>
      <c r="W116" s="45">
        <f>IFERROR(SMALL([1]Competencias!Q116:AA116,2),999.99)</f>
        <v>999.99</v>
      </c>
      <c r="X116" s="45">
        <f t="shared" si="12"/>
        <v>174.29999999999998</v>
      </c>
      <c r="Y116" s="46">
        <f t="shared" si="13"/>
        <v>163.57</v>
      </c>
      <c r="Z116" s="46" t="str">
        <f t="shared" si="14"/>
        <v/>
      </c>
      <c r="AA116" s="47">
        <v>181.74</v>
      </c>
      <c r="AB116" s="47">
        <v>169.01</v>
      </c>
      <c r="AC116" s="47"/>
      <c r="AD116" s="45">
        <f>MIN([1]Competencias!AB116:AD116)</f>
        <v>157.75</v>
      </c>
      <c r="AE116" s="45">
        <f>IFERROR(SMALL([1]Competencias!AB116:AD116,2),999.99)</f>
        <v>180.27</v>
      </c>
      <c r="AF116" s="45">
        <f t="shared" si="15"/>
        <v>189.29999999999998</v>
      </c>
      <c r="AG116" s="47">
        <f t="shared" si="16"/>
        <v>169.01</v>
      </c>
      <c r="AH116" s="47" t="str">
        <f t="shared" si="17"/>
        <v/>
      </c>
    </row>
    <row r="117" spans="1:34" x14ac:dyDescent="0.2">
      <c r="A117" s="41">
        <v>41122</v>
      </c>
      <c r="B117" s="42" t="s">
        <v>369</v>
      </c>
      <c r="C117" s="43" t="s">
        <v>370</v>
      </c>
      <c r="D117" s="43" t="s">
        <v>371</v>
      </c>
      <c r="E117" s="42" t="s">
        <v>55</v>
      </c>
      <c r="F117" s="42" t="s">
        <v>38</v>
      </c>
      <c r="G117" s="42" t="s">
        <v>39</v>
      </c>
      <c r="H117" s="42" t="s">
        <v>47</v>
      </c>
      <c r="I117" s="42" t="s">
        <v>41</v>
      </c>
      <c r="J117" s="42" t="s">
        <v>42</v>
      </c>
      <c r="K117" s="44">
        <v>177.17</v>
      </c>
      <c r="L117" s="44">
        <v>177.17</v>
      </c>
      <c r="M117" s="44"/>
      <c r="N117" s="45">
        <f>MIN([1]Competencias!K117:P117)</f>
        <v>209.99</v>
      </c>
      <c r="O117" s="45">
        <f>IFERROR(SMALL([1]Competencias!K117:P117,2),999.99)</f>
        <v>999.99</v>
      </c>
      <c r="P117" s="45">
        <f t="shared" si="9"/>
        <v>251.988</v>
      </c>
      <c r="Q117" s="44">
        <f t="shared" si="10"/>
        <v>177.17</v>
      </c>
      <c r="R117" s="44" t="str">
        <f t="shared" si="11"/>
        <v/>
      </c>
      <c r="S117" s="46">
        <v>179.86</v>
      </c>
      <c r="T117" s="46">
        <v>179.86</v>
      </c>
      <c r="U117" s="46"/>
      <c r="V117" s="45">
        <f>MIN([1]Competencias!Q117:AA117)</f>
        <v>241.95</v>
      </c>
      <c r="W117" s="45">
        <f>IFERROR(SMALL([1]Competencias!Q117:AA117,2),999.99)</f>
        <v>266.75</v>
      </c>
      <c r="X117" s="45">
        <f t="shared" si="12"/>
        <v>290.33999999999997</v>
      </c>
      <c r="Y117" s="46">
        <f t="shared" si="13"/>
        <v>179.86</v>
      </c>
      <c r="Z117" s="46" t="str">
        <f t="shared" si="14"/>
        <v/>
      </c>
      <c r="AA117" s="47">
        <v>205.6</v>
      </c>
      <c r="AB117" s="47">
        <v>205.6</v>
      </c>
      <c r="AC117" s="47"/>
      <c r="AD117" s="45">
        <f>MIN([1]Competencias!AB117:AD117)</f>
        <v>232.66</v>
      </c>
      <c r="AE117" s="45">
        <f>IFERROR(SMALL([1]Competencias!AB117:AD117,2),999.99)</f>
        <v>253.56</v>
      </c>
      <c r="AF117" s="45">
        <f t="shared" si="15"/>
        <v>279.19200000000001</v>
      </c>
      <c r="AG117" s="47">
        <f t="shared" si="16"/>
        <v>205.6</v>
      </c>
      <c r="AH117" s="47" t="str">
        <f t="shared" si="17"/>
        <v/>
      </c>
    </row>
    <row r="118" spans="1:34" x14ac:dyDescent="0.2">
      <c r="A118" s="41">
        <v>40926</v>
      </c>
      <c r="B118" s="42" t="s">
        <v>372</v>
      </c>
      <c r="C118" s="43" t="s">
        <v>373</v>
      </c>
      <c r="D118" s="43" t="s">
        <v>374</v>
      </c>
      <c r="E118" s="42" t="s">
        <v>37</v>
      </c>
      <c r="F118" s="42" t="s">
        <v>46</v>
      </c>
      <c r="G118" s="42" t="s">
        <v>39</v>
      </c>
      <c r="H118" s="42" t="s">
        <v>47</v>
      </c>
      <c r="I118" s="42" t="s">
        <v>41</v>
      </c>
      <c r="J118" s="42" t="s">
        <v>42</v>
      </c>
      <c r="K118" s="44">
        <v>106.99</v>
      </c>
      <c r="L118" s="44">
        <v>106.99</v>
      </c>
      <c r="M118" s="44"/>
      <c r="N118" s="45">
        <f>MIN([1]Competencias!K118:P118)</f>
        <v>90.64</v>
      </c>
      <c r="O118" s="45">
        <f>IFERROR(SMALL([1]Competencias!K118:P118,2),999.99)</f>
        <v>999.99</v>
      </c>
      <c r="P118" s="45">
        <f t="shared" si="9"/>
        <v>108.768</v>
      </c>
      <c r="Q118" s="44">
        <f t="shared" si="10"/>
        <v>106.99</v>
      </c>
      <c r="R118" s="44" t="str">
        <f t="shared" si="11"/>
        <v/>
      </c>
      <c r="S118" s="46">
        <v>96.02</v>
      </c>
      <c r="T118" s="46">
        <v>96.02</v>
      </c>
      <c r="U118" s="46"/>
      <c r="V118" s="45">
        <f>MIN([1]Competencias!Q118:AA118)</f>
        <v>999.99</v>
      </c>
      <c r="W118" s="45">
        <f>IFERROR(SMALL([1]Competencias!Q118:AA118,2),999.99)</f>
        <v>999.99</v>
      </c>
      <c r="X118" s="45">
        <f t="shared" si="12"/>
        <v>1199.9880000000001</v>
      </c>
      <c r="Y118" s="46">
        <f t="shared" si="13"/>
        <v>96.02</v>
      </c>
      <c r="Z118" s="46" t="str">
        <f t="shared" si="14"/>
        <v/>
      </c>
      <c r="AA118" s="47">
        <v>109.06</v>
      </c>
      <c r="AB118" s="47">
        <v>109.06</v>
      </c>
      <c r="AC118" s="47"/>
      <c r="AD118" s="45">
        <f>MIN([1]Competencias!AB118:AD118)</f>
        <v>999.99</v>
      </c>
      <c r="AE118" s="45">
        <f>IFERROR(SMALL([1]Competencias!AB118:AD118,2),999.99)</f>
        <v>999.99</v>
      </c>
      <c r="AF118" s="45">
        <f t="shared" si="15"/>
        <v>1199.9880000000001</v>
      </c>
      <c r="AG118" s="47">
        <f t="shared" si="16"/>
        <v>109.06</v>
      </c>
      <c r="AH118" s="47" t="str">
        <f t="shared" si="17"/>
        <v/>
      </c>
    </row>
    <row r="119" spans="1:34" x14ac:dyDescent="0.2">
      <c r="A119" s="41">
        <v>40910</v>
      </c>
      <c r="B119" s="42" t="s">
        <v>375</v>
      </c>
      <c r="C119" s="43" t="s">
        <v>376</v>
      </c>
      <c r="D119" s="43" t="s">
        <v>377</v>
      </c>
      <c r="E119" s="42" t="s">
        <v>37</v>
      </c>
      <c r="F119" s="42" t="s">
        <v>38</v>
      </c>
      <c r="G119" s="42" t="s">
        <v>39</v>
      </c>
      <c r="H119" s="42" t="s">
        <v>47</v>
      </c>
      <c r="I119" s="42" t="s">
        <v>41</v>
      </c>
      <c r="J119" s="42" t="s">
        <v>42</v>
      </c>
      <c r="K119" s="44">
        <v>999.99</v>
      </c>
      <c r="L119" s="44">
        <v>999.99</v>
      </c>
      <c r="M119" s="44"/>
      <c r="N119" s="45">
        <f>MIN([1]Competencias!K119:P119)</f>
        <v>999.99</v>
      </c>
      <c r="O119" s="45">
        <f>IFERROR(SMALL([1]Competencias!K119:P119,2),999.99)</f>
        <v>999.99</v>
      </c>
      <c r="P119" s="45">
        <f t="shared" si="9"/>
        <v>1199.9880000000001</v>
      </c>
      <c r="Q119" s="44">
        <f t="shared" si="10"/>
        <v>999.99</v>
      </c>
      <c r="R119" s="44" t="str">
        <f t="shared" si="11"/>
        <v>+</v>
      </c>
      <c r="S119" s="46">
        <v>490.08</v>
      </c>
      <c r="T119" s="46">
        <v>490.08</v>
      </c>
      <c r="U119" s="46"/>
      <c r="V119" s="45">
        <f>MIN([1]Competencias!Q119:AA119)</f>
        <v>999.99</v>
      </c>
      <c r="W119" s="45">
        <f>IFERROR(SMALL([1]Competencias!Q119:AA119,2),999.99)</f>
        <v>999.99</v>
      </c>
      <c r="X119" s="45">
        <f t="shared" si="12"/>
        <v>1199.9880000000001</v>
      </c>
      <c r="Y119" s="46">
        <f t="shared" si="13"/>
        <v>490.08</v>
      </c>
      <c r="Z119" s="46" t="str">
        <f t="shared" si="14"/>
        <v/>
      </c>
      <c r="AA119" s="47">
        <v>999.99</v>
      </c>
      <c r="AB119" s="47">
        <v>999.99</v>
      </c>
      <c r="AC119" s="47"/>
      <c r="AD119" s="45">
        <f>MIN([1]Competencias!AB119:AD119)</f>
        <v>999.99</v>
      </c>
      <c r="AE119" s="45">
        <f>IFERROR(SMALL([1]Competencias!AB119:AD119,2),999.99)</f>
        <v>999.99</v>
      </c>
      <c r="AF119" s="45">
        <f t="shared" si="15"/>
        <v>1199.9880000000001</v>
      </c>
      <c r="AG119" s="47">
        <f t="shared" si="16"/>
        <v>999.99</v>
      </c>
      <c r="AH119" s="47" t="str">
        <f t="shared" si="17"/>
        <v>+</v>
      </c>
    </row>
    <row r="120" spans="1:34" x14ac:dyDescent="0.2">
      <c r="A120" s="41">
        <v>40970</v>
      </c>
      <c r="B120" s="42" t="s">
        <v>378</v>
      </c>
      <c r="C120" s="43" t="s">
        <v>379</v>
      </c>
      <c r="D120" s="43" t="s">
        <v>380</v>
      </c>
      <c r="E120" s="42" t="s">
        <v>37</v>
      </c>
      <c r="F120" s="42" t="s">
        <v>38</v>
      </c>
      <c r="G120" s="42" t="s">
        <v>39</v>
      </c>
      <c r="H120" s="42" t="s">
        <v>47</v>
      </c>
      <c r="I120" s="42" t="s">
        <v>41</v>
      </c>
      <c r="J120" s="42" t="s">
        <v>42</v>
      </c>
      <c r="K120" s="44">
        <v>200.9</v>
      </c>
      <c r="L120" s="44">
        <v>200.9</v>
      </c>
      <c r="M120" s="44"/>
      <c r="N120" s="45">
        <f>MIN([1]Competencias!K120:P120)</f>
        <v>999.99</v>
      </c>
      <c r="O120" s="45">
        <f>IFERROR(SMALL([1]Competencias!K120:P120,2),999.99)</f>
        <v>999.99</v>
      </c>
      <c r="P120" s="45">
        <f t="shared" si="9"/>
        <v>1199.9880000000001</v>
      </c>
      <c r="Q120" s="44">
        <f t="shared" si="10"/>
        <v>200.9</v>
      </c>
      <c r="R120" s="44" t="str">
        <f t="shared" si="11"/>
        <v/>
      </c>
      <c r="S120" s="46">
        <v>148.03</v>
      </c>
      <c r="T120" s="46">
        <v>148.03</v>
      </c>
      <c r="U120" s="46"/>
      <c r="V120" s="45">
        <f>MIN([1]Competencias!Q120:AA120)</f>
        <v>999.99</v>
      </c>
      <c r="W120" s="45">
        <f>IFERROR(SMALL([1]Competencias!Q120:AA120,2),999.99)</f>
        <v>999.99</v>
      </c>
      <c r="X120" s="45">
        <f t="shared" si="12"/>
        <v>1199.9880000000001</v>
      </c>
      <c r="Y120" s="46">
        <f t="shared" si="13"/>
        <v>148.03</v>
      </c>
      <c r="Z120" s="46" t="str">
        <f t="shared" si="14"/>
        <v/>
      </c>
      <c r="AA120" s="47">
        <v>182.28</v>
      </c>
      <c r="AB120" s="47">
        <v>182.28</v>
      </c>
      <c r="AC120" s="47"/>
      <c r="AD120" s="45">
        <f>MIN([1]Competencias!AB120:AD120)</f>
        <v>999.99</v>
      </c>
      <c r="AE120" s="45">
        <f>IFERROR(SMALL([1]Competencias!AB120:AD120,2),999.99)</f>
        <v>999.99</v>
      </c>
      <c r="AF120" s="45">
        <f t="shared" si="15"/>
        <v>1199.9880000000001</v>
      </c>
      <c r="AG120" s="47">
        <f t="shared" si="16"/>
        <v>182.28</v>
      </c>
      <c r="AH120" s="47" t="str">
        <f t="shared" si="17"/>
        <v/>
      </c>
    </row>
    <row r="121" spans="1:34" x14ac:dyDescent="0.2">
      <c r="A121" s="41">
        <v>40948</v>
      </c>
      <c r="B121" s="42" t="s">
        <v>381</v>
      </c>
      <c r="C121" s="43" t="s">
        <v>382</v>
      </c>
      <c r="D121" s="43" t="s">
        <v>383</v>
      </c>
      <c r="E121" s="42" t="s">
        <v>37</v>
      </c>
      <c r="F121" s="42" t="s">
        <v>235</v>
      </c>
      <c r="G121" s="42" t="s">
        <v>39</v>
      </c>
      <c r="H121" s="42" t="s">
        <v>47</v>
      </c>
      <c r="I121" s="42" t="s">
        <v>41</v>
      </c>
      <c r="J121" s="42" t="s">
        <v>42</v>
      </c>
      <c r="K121" s="44">
        <v>999.99</v>
      </c>
      <c r="L121" s="44">
        <v>392.55599999999998</v>
      </c>
      <c r="M121" s="44"/>
      <c r="N121" s="45">
        <f>MIN([1]Competencias!K121:P121)</f>
        <v>327.13</v>
      </c>
      <c r="O121" s="45">
        <f>IFERROR(SMALL([1]Competencias!K121:P121,2),999.99)</f>
        <v>999.99</v>
      </c>
      <c r="P121" s="45">
        <f t="shared" si="9"/>
        <v>392.55599999999998</v>
      </c>
      <c r="Q121" s="44">
        <f t="shared" si="10"/>
        <v>392.55599999999998</v>
      </c>
      <c r="R121" s="44" t="str">
        <f t="shared" si="11"/>
        <v/>
      </c>
      <c r="S121" s="46">
        <v>999.99</v>
      </c>
      <c r="T121" s="46">
        <v>384.54</v>
      </c>
      <c r="U121" s="46"/>
      <c r="V121" s="45">
        <f>MIN([1]Competencias!Q121:AA121)</f>
        <v>320.45</v>
      </c>
      <c r="W121" s="45">
        <f>IFERROR(SMALL([1]Competencias!Q121:AA121,2),999.99)</f>
        <v>999.99</v>
      </c>
      <c r="X121" s="45">
        <f t="shared" si="12"/>
        <v>384.53999999999996</v>
      </c>
      <c r="Y121" s="46">
        <f t="shared" si="13"/>
        <v>384.53999999999996</v>
      </c>
      <c r="Z121" s="46" t="str">
        <f t="shared" si="14"/>
        <v/>
      </c>
      <c r="AA121" s="47">
        <v>999.99</v>
      </c>
      <c r="AB121" s="47">
        <v>559.9079999999999</v>
      </c>
      <c r="AC121" s="47"/>
      <c r="AD121" s="45">
        <f>MIN([1]Competencias!AB121:AD121)</f>
        <v>466.59</v>
      </c>
      <c r="AE121" s="45">
        <f>IFERROR(SMALL([1]Competencias!AB121:AD121,2),999.99)</f>
        <v>999.99</v>
      </c>
      <c r="AF121" s="45">
        <f t="shared" si="15"/>
        <v>559.9079999999999</v>
      </c>
      <c r="AG121" s="47">
        <f t="shared" si="16"/>
        <v>559.9079999999999</v>
      </c>
      <c r="AH121" s="47" t="str">
        <f t="shared" si="17"/>
        <v/>
      </c>
    </row>
    <row r="122" spans="1:34" x14ac:dyDescent="0.2">
      <c r="A122" s="41">
        <v>41184</v>
      </c>
      <c r="B122" s="42" t="s">
        <v>384</v>
      </c>
      <c r="C122" s="43" t="s">
        <v>53</v>
      </c>
      <c r="D122" s="43" t="s">
        <v>150</v>
      </c>
      <c r="E122" s="42" t="s">
        <v>55</v>
      </c>
      <c r="F122" s="42" t="s">
        <v>38</v>
      </c>
      <c r="G122" s="42" t="s">
        <v>39</v>
      </c>
      <c r="H122" s="42" t="s">
        <v>47</v>
      </c>
      <c r="I122" s="42" t="s">
        <v>41</v>
      </c>
      <c r="J122" s="42" t="s">
        <v>42</v>
      </c>
      <c r="K122" s="44">
        <v>162.96</v>
      </c>
      <c r="L122" s="44">
        <v>162.96</v>
      </c>
      <c r="M122" s="44"/>
      <c r="N122" s="45">
        <f>MIN([1]Competencias!K122:P122)</f>
        <v>999.99</v>
      </c>
      <c r="O122" s="45">
        <f>IFERROR(SMALL([1]Competencias!K122:P122,2),999.99)</f>
        <v>999.99</v>
      </c>
      <c r="P122" s="45">
        <f t="shared" si="9"/>
        <v>1199.9880000000001</v>
      </c>
      <c r="Q122" s="44">
        <f t="shared" si="10"/>
        <v>162.96</v>
      </c>
      <c r="R122" s="44" t="str">
        <f t="shared" si="11"/>
        <v/>
      </c>
      <c r="S122" s="46">
        <v>155.75</v>
      </c>
      <c r="T122" s="46">
        <v>155.75</v>
      </c>
      <c r="U122" s="46"/>
      <c r="V122" s="45">
        <f>MIN([1]Competencias!Q122:AA122)</f>
        <v>174.07</v>
      </c>
      <c r="W122" s="45">
        <f>IFERROR(SMALL([1]Competencias!Q122:AA122,2),999.99)</f>
        <v>182.84</v>
      </c>
      <c r="X122" s="45">
        <f t="shared" si="12"/>
        <v>208.88399999999999</v>
      </c>
      <c r="Y122" s="46">
        <f t="shared" si="13"/>
        <v>155.75</v>
      </c>
      <c r="Z122" s="46" t="str">
        <f t="shared" si="14"/>
        <v/>
      </c>
      <c r="AA122" s="47">
        <v>151.44999999999999</v>
      </c>
      <c r="AB122" s="47">
        <v>151.44999999999999</v>
      </c>
      <c r="AC122" s="47"/>
      <c r="AD122" s="45">
        <f>MIN([1]Competencias!AB122:AD122)</f>
        <v>217.73</v>
      </c>
      <c r="AE122" s="45">
        <f>IFERROR(SMALL([1]Competencias!AB122:AD122,2),999.99)</f>
        <v>268.5</v>
      </c>
      <c r="AF122" s="45">
        <f t="shared" si="15"/>
        <v>261.27599999999995</v>
      </c>
      <c r="AG122" s="47">
        <f t="shared" si="16"/>
        <v>151.44999999999999</v>
      </c>
      <c r="AH122" s="47" t="str">
        <f t="shared" si="17"/>
        <v/>
      </c>
    </row>
    <row r="123" spans="1:34" x14ac:dyDescent="0.2">
      <c r="A123" s="41">
        <v>40960</v>
      </c>
      <c r="B123" s="42" t="s">
        <v>385</v>
      </c>
      <c r="C123" s="43" t="s">
        <v>255</v>
      </c>
      <c r="D123" s="43" t="s">
        <v>386</v>
      </c>
      <c r="E123" s="42" t="s">
        <v>55</v>
      </c>
      <c r="F123" s="42" t="s">
        <v>88</v>
      </c>
      <c r="G123" s="42" t="s">
        <v>39</v>
      </c>
      <c r="H123" s="42" t="s">
        <v>47</v>
      </c>
      <c r="I123" s="42" t="s">
        <v>41</v>
      </c>
      <c r="J123" s="42" t="s">
        <v>42</v>
      </c>
      <c r="K123" s="44">
        <v>205.94</v>
      </c>
      <c r="L123" s="44">
        <v>205.94</v>
      </c>
      <c r="M123" s="44"/>
      <c r="N123" s="45">
        <f>MIN([1]Competencias!K123:P123)</f>
        <v>999.99</v>
      </c>
      <c r="O123" s="45">
        <f>IFERROR(SMALL([1]Competencias!K123:P123,2),999.99)</f>
        <v>999.99</v>
      </c>
      <c r="P123" s="45">
        <f t="shared" si="9"/>
        <v>1199.9880000000001</v>
      </c>
      <c r="Q123" s="44">
        <f t="shared" si="10"/>
        <v>205.94</v>
      </c>
      <c r="R123" s="44" t="str">
        <f t="shared" si="11"/>
        <v/>
      </c>
      <c r="S123" s="46">
        <v>999.99</v>
      </c>
      <c r="T123" s="46">
        <v>240.792</v>
      </c>
      <c r="U123" s="46"/>
      <c r="V123" s="45">
        <f>MIN([1]Competencias!Q123:AA123)</f>
        <v>200.66</v>
      </c>
      <c r="W123" s="45">
        <f>IFERROR(SMALL([1]Competencias!Q123:AA123,2),999.99)</f>
        <v>999.99</v>
      </c>
      <c r="X123" s="45">
        <f t="shared" si="12"/>
        <v>240.79199999999997</v>
      </c>
      <c r="Y123" s="46">
        <f t="shared" si="13"/>
        <v>240.79199999999997</v>
      </c>
      <c r="Z123" s="46" t="str">
        <f t="shared" si="14"/>
        <v/>
      </c>
      <c r="AA123" s="47">
        <v>260.14999999999998</v>
      </c>
      <c r="AB123" s="47">
        <v>260.14999999999998</v>
      </c>
      <c r="AC123" s="47"/>
      <c r="AD123" s="45">
        <f>MIN([1]Competencias!AB123:AD123)</f>
        <v>999.99</v>
      </c>
      <c r="AE123" s="45">
        <f>IFERROR(SMALL([1]Competencias!AB123:AD123,2),999.99)</f>
        <v>999.99</v>
      </c>
      <c r="AF123" s="45">
        <f t="shared" si="15"/>
        <v>1199.9880000000001</v>
      </c>
      <c r="AG123" s="47">
        <f t="shared" si="16"/>
        <v>260.14999999999998</v>
      </c>
      <c r="AH123" s="47" t="str">
        <f t="shared" si="17"/>
        <v/>
      </c>
    </row>
    <row r="124" spans="1:34" x14ac:dyDescent="0.2">
      <c r="A124" s="41">
        <v>40960</v>
      </c>
      <c r="B124" s="42" t="s">
        <v>387</v>
      </c>
      <c r="C124" s="43" t="s">
        <v>160</v>
      </c>
      <c r="D124" s="43" t="s">
        <v>386</v>
      </c>
      <c r="E124" s="42" t="s">
        <v>37</v>
      </c>
      <c r="F124" s="42" t="s">
        <v>88</v>
      </c>
      <c r="G124" s="42" t="s">
        <v>39</v>
      </c>
      <c r="H124" s="42" t="s">
        <v>47</v>
      </c>
      <c r="I124" s="42" t="s">
        <v>41</v>
      </c>
      <c r="J124" s="42" t="s">
        <v>42</v>
      </c>
      <c r="K124" s="44">
        <v>230.76</v>
      </c>
      <c r="L124" s="44">
        <v>230.76</v>
      </c>
      <c r="M124" s="44"/>
      <c r="N124" s="45">
        <f>MIN([1]Competencias!K124:P124)</f>
        <v>593.73</v>
      </c>
      <c r="O124" s="45">
        <f>IFERROR(SMALL([1]Competencias!K124:P124,2),999.99)</f>
        <v>999.99</v>
      </c>
      <c r="P124" s="45">
        <f t="shared" si="9"/>
        <v>712.476</v>
      </c>
      <c r="Q124" s="44">
        <f t="shared" si="10"/>
        <v>230.76</v>
      </c>
      <c r="R124" s="44" t="str">
        <f t="shared" si="11"/>
        <v/>
      </c>
      <c r="S124" s="46">
        <v>999.99</v>
      </c>
      <c r="T124" s="46">
        <v>299.39999999999998</v>
      </c>
      <c r="U124" s="46"/>
      <c r="V124" s="45">
        <f>MIN([1]Competencias!Q124:AA124)</f>
        <v>249.5</v>
      </c>
      <c r="W124" s="45">
        <f>IFERROR(SMALL([1]Competencias!Q124:AA124,2),999.99)</f>
        <v>999.99</v>
      </c>
      <c r="X124" s="45">
        <f t="shared" si="12"/>
        <v>299.39999999999998</v>
      </c>
      <c r="Y124" s="46">
        <f t="shared" si="13"/>
        <v>299.39999999999998</v>
      </c>
      <c r="Z124" s="46" t="str">
        <f t="shared" si="14"/>
        <v/>
      </c>
      <c r="AA124" s="47">
        <v>303.74</v>
      </c>
      <c r="AB124" s="47">
        <v>303.74</v>
      </c>
      <c r="AC124" s="47"/>
      <c r="AD124" s="45">
        <f>MIN([1]Competencias!AB124:AD124)</f>
        <v>999.99</v>
      </c>
      <c r="AE124" s="45">
        <f>IFERROR(SMALL([1]Competencias!AB124:AD124,2),999.99)</f>
        <v>999.99</v>
      </c>
      <c r="AF124" s="45">
        <f t="shared" si="15"/>
        <v>1199.9880000000001</v>
      </c>
      <c r="AG124" s="47">
        <f t="shared" si="16"/>
        <v>303.74</v>
      </c>
      <c r="AH124" s="47" t="str">
        <f t="shared" si="17"/>
        <v/>
      </c>
    </row>
    <row r="125" spans="1:34" x14ac:dyDescent="0.2">
      <c r="A125" s="41">
        <v>40977</v>
      </c>
      <c r="B125" s="42" t="s">
        <v>388</v>
      </c>
      <c r="C125" s="43" t="s">
        <v>203</v>
      </c>
      <c r="D125" s="43" t="s">
        <v>389</v>
      </c>
      <c r="E125" s="42" t="s">
        <v>55</v>
      </c>
      <c r="F125" s="42" t="s">
        <v>60</v>
      </c>
      <c r="G125" s="42" t="s">
        <v>39</v>
      </c>
      <c r="H125" s="42" t="s">
        <v>47</v>
      </c>
      <c r="I125" s="42" t="s">
        <v>41</v>
      </c>
      <c r="J125" s="42" t="s">
        <v>42</v>
      </c>
      <c r="K125" s="44">
        <v>213.75</v>
      </c>
      <c r="L125" s="44">
        <v>213.75</v>
      </c>
      <c r="M125" s="44"/>
      <c r="N125" s="45">
        <f>MIN([1]Competencias!K125:P125)</f>
        <v>138.33000000000001</v>
      </c>
      <c r="O125" s="45">
        <f>IFERROR(SMALL([1]Competencias!K125:P125,2),999.99)</f>
        <v>448.19</v>
      </c>
      <c r="P125" s="45">
        <f t="shared" si="9"/>
        <v>165.99600000000001</v>
      </c>
      <c r="Q125" s="44">
        <f t="shared" si="10"/>
        <v>213.75</v>
      </c>
      <c r="R125" s="44" t="str">
        <f t="shared" si="11"/>
        <v/>
      </c>
      <c r="S125" s="46">
        <v>250.64</v>
      </c>
      <c r="T125" s="46">
        <v>250.64</v>
      </c>
      <c r="U125" s="46"/>
      <c r="V125" s="45">
        <f>MIN([1]Competencias!Q125:AA125)</f>
        <v>282.64999999999998</v>
      </c>
      <c r="W125" s="45">
        <f>IFERROR(SMALL([1]Competencias!Q125:AA125,2),999.99)</f>
        <v>289.29000000000002</v>
      </c>
      <c r="X125" s="45">
        <f t="shared" si="12"/>
        <v>339.17999999999995</v>
      </c>
      <c r="Y125" s="46">
        <f t="shared" si="13"/>
        <v>250.64</v>
      </c>
      <c r="Z125" s="46" t="str">
        <f t="shared" si="14"/>
        <v/>
      </c>
      <c r="AA125" s="47">
        <v>281.06</v>
      </c>
      <c r="AB125" s="47">
        <v>281.06</v>
      </c>
      <c r="AC125" s="47"/>
      <c r="AD125" s="45">
        <f>MIN([1]Competencias!AB125:AD125)</f>
        <v>261.63</v>
      </c>
      <c r="AE125" s="45">
        <f>IFERROR(SMALL([1]Competencias!AB125:AD125,2),999.99)</f>
        <v>999.99</v>
      </c>
      <c r="AF125" s="45">
        <f t="shared" si="15"/>
        <v>313.95599999999996</v>
      </c>
      <c r="AG125" s="47">
        <f t="shared" si="16"/>
        <v>281.06</v>
      </c>
      <c r="AH125" s="47" t="str">
        <f t="shared" si="17"/>
        <v/>
      </c>
    </row>
    <row r="126" spans="1:34" x14ac:dyDescent="0.2">
      <c r="A126" s="41">
        <v>41124</v>
      </c>
      <c r="B126" s="42" t="s">
        <v>390</v>
      </c>
      <c r="C126" s="43" t="s">
        <v>391</v>
      </c>
      <c r="D126" s="43" t="s">
        <v>392</v>
      </c>
      <c r="E126" s="42" t="s">
        <v>37</v>
      </c>
      <c r="F126" s="42" t="s">
        <v>38</v>
      </c>
      <c r="G126" s="42" t="s">
        <v>39</v>
      </c>
      <c r="H126" s="42" t="s">
        <v>47</v>
      </c>
      <c r="I126" s="42" t="s">
        <v>41</v>
      </c>
      <c r="J126" s="42" t="s">
        <v>42</v>
      </c>
      <c r="K126" s="44">
        <v>999.99</v>
      </c>
      <c r="L126" s="44">
        <v>999.99</v>
      </c>
      <c r="M126" s="44"/>
      <c r="N126" s="45">
        <f>MIN([1]Competencias!K126:P126)</f>
        <v>999.99</v>
      </c>
      <c r="O126" s="45">
        <f>IFERROR(SMALL([1]Competencias!K126:P126,2),999.99)</f>
        <v>999.99</v>
      </c>
      <c r="P126" s="45">
        <f t="shared" si="9"/>
        <v>1199.9880000000001</v>
      </c>
      <c r="Q126" s="44">
        <f t="shared" si="10"/>
        <v>999.99</v>
      </c>
      <c r="R126" s="44" t="str">
        <f t="shared" si="11"/>
        <v>+</v>
      </c>
      <c r="S126" s="46">
        <v>999.99</v>
      </c>
      <c r="T126" s="46">
        <v>176.845</v>
      </c>
      <c r="U126" s="46"/>
      <c r="V126" s="45">
        <f>MIN([1]Competencias!Q126:AA126)</f>
        <v>176.29</v>
      </c>
      <c r="W126" s="45">
        <f>IFERROR(SMALL([1]Competencias!Q126:AA126,2),999.99)</f>
        <v>177.4</v>
      </c>
      <c r="X126" s="45">
        <f t="shared" si="12"/>
        <v>211.54799999999997</v>
      </c>
      <c r="Y126" s="46">
        <f t="shared" si="13"/>
        <v>176.845</v>
      </c>
      <c r="Z126" s="46" t="str">
        <f t="shared" si="14"/>
        <v/>
      </c>
      <c r="AA126" s="47">
        <v>999.99</v>
      </c>
      <c r="AB126" s="47">
        <v>199.71</v>
      </c>
      <c r="AC126" s="47"/>
      <c r="AD126" s="45">
        <f>MIN([1]Competencias!AB126:AD126)</f>
        <v>173.36</v>
      </c>
      <c r="AE126" s="45">
        <f>IFERROR(SMALL([1]Competencias!AB126:AD126,2),999.99)</f>
        <v>226.06</v>
      </c>
      <c r="AF126" s="45">
        <f t="shared" si="15"/>
        <v>208.03200000000001</v>
      </c>
      <c r="AG126" s="47">
        <f t="shared" si="16"/>
        <v>199.71</v>
      </c>
      <c r="AH126" s="47" t="str">
        <f t="shared" si="17"/>
        <v/>
      </c>
    </row>
    <row r="127" spans="1:34" x14ac:dyDescent="0.2">
      <c r="A127" s="41">
        <v>40981</v>
      </c>
      <c r="B127" s="42" t="s">
        <v>393</v>
      </c>
      <c r="C127" s="43" t="s">
        <v>394</v>
      </c>
      <c r="D127" s="43" t="s">
        <v>395</v>
      </c>
      <c r="E127" s="42" t="s">
        <v>37</v>
      </c>
      <c r="F127" s="42" t="s">
        <v>94</v>
      </c>
      <c r="G127" s="42" t="s">
        <v>39</v>
      </c>
      <c r="H127" s="42" t="s">
        <v>47</v>
      </c>
      <c r="I127" s="42" t="s">
        <v>41</v>
      </c>
      <c r="J127" s="42" t="s">
        <v>42</v>
      </c>
      <c r="K127" s="44">
        <v>367.49</v>
      </c>
      <c r="L127" s="44">
        <v>223.72</v>
      </c>
      <c r="M127" s="44"/>
      <c r="N127" s="45">
        <f>MIN([1]Competencias!K127:P127)</f>
        <v>205.51</v>
      </c>
      <c r="O127" s="45">
        <f>IFERROR(SMALL([1]Competencias!K127:P127,2),999.99)</f>
        <v>241.93</v>
      </c>
      <c r="P127" s="45">
        <f t="shared" si="9"/>
        <v>246.61199999999997</v>
      </c>
      <c r="Q127" s="44">
        <f t="shared" si="10"/>
        <v>223.72</v>
      </c>
      <c r="R127" s="44" t="str">
        <f t="shared" si="11"/>
        <v/>
      </c>
      <c r="S127" s="46">
        <v>999.99</v>
      </c>
      <c r="T127" s="46">
        <v>159.19499999999999</v>
      </c>
      <c r="U127" s="46"/>
      <c r="V127" s="45">
        <f>MIN([1]Competencias!Q127:AA127)</f>
        <v>149.97</v>
      </c>
      <c r="W127" s="45">
        <f>IFERROR(SMALL([1]Competencias!Q127:AA127,2),999.99)</f>
        <v>168.42</v>
      </c>
      <c r="X127" s="45">
        <f t="shared" si="12"/>
        <v>179.964</v>
      </c>
      <c r="Y127" s="46">
        <f t="shared" si="13"/>
        <v>159.19499999999999</v>
      </c>
      <c r="Z127" s="46" t="str">
        <f t="shared" si="14"/>
        <v/>
      </c>
      <c r="AA127" s="47">
        <v>999.99</v>
      </c>
      <c r="AB127" s="47">
        <v>275.875</v>
      </c>
      <c r="AC127" s="47"/>
      <c r="AD127" s="45">
        <f>MIN([1]Competencias!AB127:AD127)</f>
        <v>222.35</v>
      </c>
      <c r="AE127" s="45">
        <f>IFERROR(SMALL([1]Competencias!AB127:AD127,2),999.99)</f>
        <v>329.4</v>
      </c>
      <c r="AF127" s="45">
        <f t="shared" si="15"/>
        <v>266.82</v>
      </c>
      <c r="AG127" s="47">
        <f t="shared" si="16"/>
        <v>275.875</v>
      </c>
      <c r="AH127" s="47" t="str">
        <f t="shared" si="17"/>
        <v/>
      </c>
    </row>
    <row r="128" spans="1:34" x14ac:dyDescent="0.2">
      <c r="A128" s="41">
        <v>40989</v>
      </c>
      <c r="B128" s="42" t="s">
        <v>396</v>
      </c>
      <c r="C128" s="43" t="s">
        <v>397</v>
      </c>
      <c r="D128" s="43" t="s">
        <v>398</v>
      </c>
      <c r="E128" s="42" t="s">
        <v>55</v>
      </c>
      <c r="F128" s="42" t="s">
        <v>94</v>
      </c>
      <c r="G128" s="42" t="s">
        <v>39</v>
      </c>
      <c r="H128" s="42" t="s">
        <v>47</v>
      </c>
      <c r="I128" s="42" t="s">
        <v>41</v>
      </c>
      <c r="J128" s="42" t="s">
        <v>42</v>
      </c>
      <c r="K128" s="44">
        <v>298.68</v>
      </c>
      <c r="L128" s="44">
        <v>298.68</v>
      </c>
      <c r="M128" s="44"/>
      <c r="N128" s="45">
        <f>MIN([1]Competencias!K128:P128)</f>
        <v>266.62</v>
      </c>
      <c r="O128" s="45">
        <f>IFERROR(SMALL([1]Competencias!K128:P128,2),999.99)</f>
        <v>999.99</v>
      </c>
      <c r="P128" s="45">
        <f t="shared" si="9"/>
        <v>319.94400000000002</v>
      </c>
      <c r="Q128" s="44">
        <f t="shared" si="10"/>
        <v>298.68</v>
      </c>
      <c r="R128" s="44" t="str">
        <f t="shared" si="11"/>
        <v/>
      </c>
      <c r="S128" s="46">
        <v>377.82</v>
      </c>
      <c r="T128" s="46">
        <v>317.005</v>
      </c>
      <c r="U128" s="46"/>
      <c r="V128" s="45">
        <f>MIN([1]Competencias!Q128:AA128)</f>
        <v>303.67</v>
      </c>
      <c r="W128" s="45">
        <f>IFERROR(SMALL([1]Competencias!Q128:AA128,2),999.99)</f>
        <v>330.34</v>
      </c>
      <c r="X128" s="45">
        <f t="shared" si="12"/>
        <v>364.404</v>
      </c>
      <c r="Y128" s="46">
        <f t="shared" si="13"/>
        <v>317.005</v>
      </c>
      <c r="Z128" s="46" t="str">
        <f t="shared" si="14"/>
        <v/>
      </c>
      <c r="AA128" s="47">
        <v>396.61</v>
      </c>
      <c r="AB128" s="47">
        <v>340.565</v>
      </c>
      <c r="AC128" s="47"/>
      <c r="AD128" s="45">
        <f>MIN([1]Competencias!AB128:AD128)</f>
        <v>337.07</v>
      </c>
      <c r="AE128" s="45">
        <f>IFERROR(SMALL([1]Competencias!AB128:AD128,2),999.99)</f>
        <v>344.06</v>
      </c>
      <c r="AF128" s="45">
        <f t="shared" si="15"/>
        <v>404.48399999999998</v>
      </c>
      <c r="AG128" s="47">
        <f t="shared" si="16"/>
        <v>340.565</v>
      </c>
      <c r="AH128" s="47" t="str">
        <f t="shared" si="17"/>
        <v/>
      </c>
    </row>
    <row r="129" spans="1:34" x14ac:dyDescent="0.2">
      <c r="A129" s="41">
        <v>40996</v>
      </c>
      <c r="B129" s="42" t="s">
        <v>399</v>
      </c>
      <c r="C129" s="43" t="s">
        <v>400</v>
      </c>
      <c r="D129" s="43" t="s">
        <v>401</v>
      </c>
      <c r="E129" s="42" t="s">
        <v>37</v>
      </c>
      <c r="F129" s="42" t="s">
        <v>46</v>
      </c>
      <c r="G129" s="42" t="s">
        <v>39</v>
      </c>
      <c r="H129" s="42" t="s">
        <v>47</v>
      </c>
      <c r="I129" s="42" t="s">
        <v>41</v>
      </c>
      <c r="J129" s="42" t="s">
        <v>42</v>
      </c>
      <c r="K129" s="44">
        <v>69.900000000000006</v>
      </c>
      <c r="L129" s="44">
        <v>69.900000000000006</v>
      </c>
      <c r="M129" s="44"/>
      <c r="N129" s="45">
        <f>MIN([1]Competencias!K129:P129)</f>
        <v>999.99</v>
      </c>
      <c r="O129" s="45">
        <f>IFERROR(SMALL([1]Competencias!K129:P129,2),999.99)</f>
        <v>999.99</v>
      </c>
      <c r="P129" s="45">
        <f t="shared" si="9"/>
        <v>1199.9880000000001</v>
      </c>
      <c r="Q129" s="44">
        <f t="shared" si="10"/>
        <v>69.900000000000006</v>
      </c>
      <c r="R129" s="44" t="str">
        <f t="shared" si="11"/>
        <v/>
      </c>
      <c r="S129" s="46">
        <v>70</v>
      </c>
      <c r="T129" s="46">
        <v>70</v>
      </c>
      <c r="U129" s="46"/>
      <c r="V129" s="45">
        <f>MIN([1]Competencias!Q129:AA129)</f>
        <v>999.99</v>
      </c>
      <c r="W129" s="45">
        <f>IFERROR(SMALL([1]Competencias!Q129:AA129,2),999.99)</f>
        <v>999.99</v>
      </c>
      <c r="X129" s="45">
        <f t="shared" si="12"/>
        <v>1199.9880000000001</v>
      </c>
      <c r="Y129" s="46">
        <f t="shared" si="13"/>
        <v>70</v>
      </c>
      <c r="Z129" s="46" t="str">
        <f t="shared" si="14"/>
        <v/>
      </c>
      <c r="AA129" s="47">
        <v>140.46</v>
      </c>
      <c r="AB129" s="47">
        <v>140.46</v>
      </c>
      <c r="AC129" s="47"/>
      <c r="AD129" s="45">
        <f>MIN([1]Competencias!AB129:AD129)</f>
        <v>999.99</v>
      </c>
      <c r="AE129" s="45">
        <f>IFERROR(SMALL([1]Competencias!AB129:AD129,2),999.99)</f>
        <v>999.99</v>
      </c>
      <c r="AF129" s="45">
        <f t="shared" si="15"/>
        <v>1199.9880000000001</v>
      </c>
      <c r="AG129" s="47">
        <f t="shared" si="16"/>
        <v>140.46</v>
      </c>
      <c r="AH129" s="47" t="str">
        <f t="shared" si="17"/>
        <v/>
      </c>
    </row>
    <row r="130" spans="1:34" x14ac:dyDescent="0.2">
      <c r="A130" s="41">
        <v>41000</v>
      </c>
      <c r="B130" s="42" t="s">
        <v>402</v>
      </c>
      <c r="C130" s="43" t="s">
        <v>403</v>
      </c>
      <c r="D130" s="43" t="s">
        <v>404</v>
      </c>
      <c r="E130" s="42" t="s">
        <v>37</v>
      </c>
      <c r="F130" s="42" t="s">
        <v>60</v>
      </c>
      <c r="G130" s="42" t="s">
        <v>39</v>
      </c>
      <c r="H130" s="42" t="s">
        <v>47</v>
      </c>
      <c r="I130" s="42" t="s">
        <v>41</v>
      </c>
      <c r="J130" s="42" t="s">
        <v>42</v>
      </c>
      <c r="K130" s="44">
        <v>103.82</v>
      </c>
      <c r="L130" s="44">
        <v>103.82</v>
      </c>
      <c r="M130" s="44"/>
      <c r="N130" s="45">
        <f>MIN([1]Competencias!K130:P130)</f>
        <v>103.66</v>
      </c>
      <c r="O130" s="45">
        <f>IFERROR(SMALL([1]Competencias!K130:P130,2),999.99)</f>
        <v>135.49</v>
      </c>
      <c r="P130" s="45">
        <f t="shared" si="9"/>
        <v>124.392</v>
      </c>
      <c r="Q130" s="44">
        <f t="shared" si="10"/>
        <v>103.82</v>
      </c>
      <c r="R130" s="44" t="str">
        <f t="shared" si="11"/>
        <v/>
      </c>
      <c r="S130" s="46">
        <v>188.02</v>
      </c>
      <c r="T130" s="46">
        <v>188.02</v>
      </c>
      <c r="U130" s="46"/>
      <c r="V130" s="45">
        <f>MIN([1]Competencias!Q130:AA130)</f>
        <v>205.7</v>
      </c>
      <c r="W130" s="45">
        <f>IFERROR(SMALL([1]Competencias!Q130:AA130,2),999.99)</f>
        <v>276.82</v>
      </c>
      <c r="X130" s="45">
        <f t="shared" si="12"/>
        <v>246.83999999999997</v>
      </c>
      <c r="Y130" s="46">
        <f t="shared" si="13"/>
        <v>188.02</v>
      </c>
      <c r="Z130" s="46" t="str">
        <f t="shared" si="14"/>
        <v/>
      </c>
      <c r="AA130" s="47">
        <v>348.11</v>
      </c>
      <c r="AB130" s="47">
        <v>348.11</v>
      </c>
      <c r="AC130" s="47"/>
      <c r="AD130" s="45">
        <f>MIN([1]Competencias!AB130:AD130)</f>
        <v>374.15</v>
      </c>
      <c r="AE130" s="45">
        <f>IFERROR(SMALL([1]Competencias!AB130:AD130,2),999.99)</f>
        <v>999.99</v>
      </c>
      <c r="AF130" s="45">
        <f t="shared" si="15"/>
        <v>448.97999999999996</v>
      </c>
      <c r="AG130" s="47">
        <f t="shared" si="16"/>
        <v>348.11</v>
      </c>
      <c r="AH130" s="47" t="str">
        <f t="shared" si="17"/>
        <v/>
      </c>
    </row>
    <row r="131" spans="1:34" x14ac:dyDescent="0.2">
      <c r="A131" s="41">
        <v>41247</v>
      </c>
      <c r="B131" s="42" t="s">
        <v>405</v>
      </c>
      <c r="C131" s="43" t="s">
        <v>50</v>
      </c>
      <c r="D131" s="43" t="s">
        <v>406</v>
      </c>
      <c r="E131" s="42" t="s">
        <v>37</v>
      </c>
      <c r="F131" s="42" t="s">
        <v>38</v>
      </c>
      <c r="G131" s="42" t="s">
        <v>39</v>
      </c>
      <c r="H131" s="42" t="s">
        <v>47</v>
      </c>
      <c r="I131" s="42" t="s">
        <v>41</v>
      </c>
      <c r="J131" s="42" t="s">
        <v>42</v>
      </c>
      <c r="K131" s="44">
        <v>126</v>
      </c>
      <c r="L131" s="44">
        <v>126</v>
      </c>
      <c r="M131" s="44"/>
      <c r="N131" s="45">
        <f>MIN([1]Competencias!K131:P131)</f>
        <v>141.99</v>
      </c>
      <c r="O131" s="45">
        <f>IFERROR(SMALL([1]Competencias!K131:P131,2),999.99)</f>
        <v>999.99</v>
      </c>
      <c r="P131" s="45">
        <f t="shared" ref="P131:P194" si="18">N131*1.2</f>
        <v>170.38800000000001</v>
      </c>
      <c r="Q131" s="44">
        <f t="shared" ref="Q131:Q194" si="19">IF(N131=999.99,K131,IF(O131=999.99,IF(K131&lt;999.99,K131,P131),IF((N131+O131)/2&gt;K131,K131,(N131+O131)/2)))</f>
        <v>126</v>
      </c>
      <c r="R131" s="44" t="str">
        <f t="shared" ref="R131:R194" si="20">IF(Q131="999,99","",IF(Q131=A131,"&gt;",IF(Q131=O131,"+","")))</f>
        <v/>
      </c>
      <c r="S131" s="46">
        <v>156.35</v>
      </c>
      <c r="T131" s="46">
        <v>140.54499999999999</v>
      </c>
      <c r="U131" s="46"/>
      <c r="V131" s="45">
        <f>MIN([1]Competencias!Q131:AA131)</f>
        <v>137.88999999999999</v>
      </c>
      <c r="W131" s="45">
        <f>IFERROR(SMALL([1]Competencias!Q131:AA131,2),999.99)</f>
        <v>143.19999999999999</v>
      </c>
      <c r="X131" s="45">
        <f t="shared" ref="X131:X194" si="21">V131*1.2</f>
        <v>165.46799999999999</v>
      </c>
      <c r="Y131" s="46">
        <f t="shared" ref="Y131:Y194" si="22">IF(V131=999.99,S131,IF(W131=999.99,IF(S131&lt;999.99,S131,X131),IF((V131+W131)/2&gt;S131,S131,(V131+W131)/2)))</f>
        <v>140.54499999999999</v>
      </c>
      <c r="Z131" s="46" t="str">
        <f t="shared" ref="Z131:Z194" si="23">IF(Y131="999,99","",IF(Y131=G131,"&gt;",IF(Y131=W131,"+","")))</f>
        <v/>
      </c>
      <c r="AA131" s="47">
        <v>272.25</v>
      </c>
      <c r="AB131" s="47">
        <v>162.07</v>
      </c>
      <c r="AC131" s="47"/>
      <c r="AD131" s="45">
        <f>MIN([1]Competencias!AB131:AD131)</f>
        <v>153.82</v>
      </c>
      <c r="AE131" s="45">
        <f>IFERROR(SMALL([1]Competencias!AB131:AD131,2),999.99)</f>
        <v>170.32</v>
      </c>
      <c r="AF131" s="45">
        <f t="shared" ref="AF131:AF194" si="24">AD131*1.2</f>
        <v>184.58399999999997</v>
      </c>
      <c r="AG131" s="47">
        <f t="shared" ref="AG131:AG194" si="25">IF(AD131=999.99,AA131,IF(AE131=999.99,IF(AA131&lt;999.99,AA131,AF131),IF((AD131+AE131)/2&gt;AA131,AA131,(AD131+AE131)/2)))</f>
        <v>162.07</v>
      </c>
      <c r="AH131" s="47" t="str">
        <f t="shared" ref="AH131:AH194" si="26">IF(AG131="999,99","",IF(AG131=R131,"&gt;",IF(AG131=AE131,"+","")))</f>
        <v/>
      </c>
    </row>
    <row r="132" spans="1:34" x14ac:dyDescent="0.2">
      <c r="A132" s="41">
        <v>41020</v>
      </c>
      <c r="B132" s="42" t="s">
        <v>407</v>
      </c>
      <c r="C132" s="43" t="s">
        <v>408</v>
      </c>
      <c r="D132" s="43" t="s">
        <v>409</v>
      </c>
      <c r="E132" s="42" t="s">
        <v>37</v>
      </c>
      <c r="F132" s="42" t="s">
        <v>94</v>
      </c>
      <c r="G132" s="42" t="s">
        <v>39</v>
      </c>
      <c r="H132" s="42" t="s">
        <v>47</v>
      </c>
      <c r="I132" s="42" t="s">
        <v>41</v>
      </c>
      <c r="J132" s="42" t="s">
        <v>42</v>
      </c>
      <c r="K132" s="44">
        <v>999.99</v>
      </c>
      <c r="L132" s="44">
        <v>160.69</v>
      </c>
      <c r="M132" s="44"/>
      <c r="N132" s="45">
        <f>MIN([1]Competencias!K132:P132)</f>
        <v>140.5</v>
      </c>
      <c r="O132" s="45">
        <f>IFERROR(SMALL([1]Competencias!K132:P132,2),999.99)</f>
        <v>180.88</v>
      </c>
      <c r="P132" s="45">
        <f t="shared" si="18"/>
        <v>168.6</v>
      </c>
      <c r="Q132" s="44">
        <f t="shared" si="19"/>
        <v>160.69</v>
      </c>
      <c r="R132" s="44" t="str">
        <f t="shared" si="20"/>
        <v/>
      </c>
      <c r="S132" s="46">
        <v>97.28</v>
      </c>
      <c r="T132" s="46">
        <v>85.474999999999994</v>
      </c>
      <c r="U132" s="46"/>
      <c r="V132" s="45">
        <f>MIN([1]Competencias!Q132:AA132)</f>
        <v>78.36</v>
      </c>
      <c r="W132" s="45">
        <f>IFERROR(SMALL([1]Competencias!Q132:AA132,2),999.99)</f>
        <v>92.59</v>
      </c>
      <c r="X132" s="45">
        <f t="shared" si="21"/>
        <v>94.031999999999996</v>
      </c>
      <c r="Y132" s="46">
        <f t="shared" si="22"/>
        <v>85.474999999999994</v>
      </c>
      <c r="Z132" s="46" t="str">
        <f t="shared" si="23"/>
        <v/>
      </c>
      <c r="AA132" s="47">
        <v>142.63</v>
      </c>
      <c r="AB132" s="47">
        <v>142.63</v>
      </c>
      <c r="AC132" s="47"/>
      <c r="AD132" s="45">
        <f>MIN([1]Competencias!AB132:AD132)</f>
        <v>195.87</v>
      </c>
      <c r="AE132" s="45">
        <f>IFERROR(SMALL([1]Competencias!AB132:AD132,2),999.99)</f>
        <v>999.99</v>
      </c>
      <c r="AF132" s="45">
        <f t="shared" si="24"/>
        <v>235.04399999999998</v>
      </c>
      <c r="AG132" s="47">
        <f t="shared" si="25"/>
        <v>142.63</v>
      </c>
      <c r="AH132" s="47" t="str">
        <f t="shared" si="26"/>
        <v/>
      </c>
    </row>
    <row r="133" spans="1:34" x14ac:dyDescent="0.2">
      <c r="A133" s="41">
        <v>41020</v>
      </c>
      <c r="B133" s="42" t="s">
        <v>410</v>
      </c>
      <c r="C133" s="43" t="s">
        <v>411</v>
      </c>
      <c r="D133" s="43" t="s">
        <v>412</v>
      </c>
      <c r="E133" s="42" t="s">
        <v>37</v>
      </c>
      <c r="F133" s="42" t="s">
        <v>75</v>
      </c>
      <c r="G133" s="42" t="s">
        <v>39</v>
      </c>
      <c r="H133" s="42" t="s">
        <v>47</v>
      </c>
      <c r="I133" s="42" t="s">
        <v>41</v>
      </c>
      <c r="J133" s="42" t="s">
        <v>42</v>
      </c>
      <c r="K133" s="44">
        <v>189.54</v>
      </c>
      <c r="L133" s="44">
        <v>152.005</v>
      </c>
      <c r="M133" s="44"/>
      <c r="N133" s="45">
        <f>MIN([1]Competencias!K133:P133)</f>
        <v>139.46</v>
      </c>
      <c r="O133" s="45">
        <f>IFERROR(SMALL([1]Competencias!K133:P133,2),999.99)</f>
        <v>164.55</v>
      </c>
      <c r="P133" s="45">
        <f t="shared" si="18"/>
        <v>167.352</v>
      </c>
      <c r="Q133" s="44">
        <f t="shared" si="19"/>
        <v>152.005</v>
      </c>
      <c r="R133" s="44" t="str">
        <f t="shared" si="20"/>
        <v/>
      </c>
      <c r="S133" s="46">
        <v>126.9</v>
      </c>
      <c r="T133" s="46">
        <v>126.9</v>
      </c>
      <c r="U133" s="46"/>
      <c r="V133" s="45">
        <f>MIN([1]Competencias!Q133:AA133)</f>
        <v>171.38</v>
      </c>
      <c r="W133" s="45">
        <f>IFERROR(SMALL([1]Competencias!Q133:AA133,2),999.99)</f>
        <v>234.66</v>
      </c>
      <c r="X133" s="45">
        <f t="shared" si="21"/>
        <v>205.65599999999998</v>
      </c>
      <c r="Y133" s="46">
        <f t="shared" si="22"/>
        <v>126.9</v>
      </c>
      <c r="Z133" s="46" t="str">
        <f t="shared" si="23"/>
        <v/>
      </c>
      <c r="AA133" s="47">
        <v>117.78</v>
      </c>
      <c r="AB133" s="47">
        <v>117.78</v>
      </c>
      <c r="AC133" s="47"/>
      <c r="AD133" s="45">
        <f>MIN([1]Competencias!AB133:AD133)</f>
        <v>999.99</v>
      </c>
      <c r="AE133" s="45">
        <f>IFERROR(SMALL([1]Competencias!AB133:AD133,2),999.99)</f>
        <v>999.99</v>
      </c>
      <c r="AF133" s="45">
        <f t="shared" si="24"/>
        <v>1199.9880000000001</v>
      </c>
      <c r="AG133" s="47">
        <f t="shared" si="25"/>
        <v>117.78</v>
      </c>
      <c r="AH133" s="47" t="str">
        <f t="shared" si="26"/>
        <v/>
      </c>
    </row>
    <row r="134" spans="1:34" x14ac:dyDescent="0.2">
      <c r="A134" s="41">
        <v>41051</v>
      </c>
      <c r="B134" s="42" t="s">
        <v>413</v>
      </c>
      <c r="C134" s="43" t="s">
        <v>414</v>
      </c>
      <c r="D134" s="43" t="s">
        <v>415</v>
      </c>
      <c r="E134" s="42" t="s">
        <v>37</v>
      </c>
      <c r="F134" s="42" t="s">
        <v>98</v>
      </c>
      <c r="G134" s="42" t="s">
        <v>39</v>
      </c>
      <c r="H134" s="42" t="s">
        <v>47</v>
      </c>
      <c r="I134" s="42" t="s">
        <v>41</v>
      </c>
      <c r="J134" s="42" t="s">
        <v>42</v>
      </c>
      <c r="K134" s="44">
        <v>98.2</v>
      </c>
      <c r="L134" s="44">
        <v>98.2</v>
      </c>
      <c r="M134" s="44"/>
      <c r="N134" s="45">
        <f>MIN([1]Competencias!K134:P134)</f>
        <v>97.24</v>
      </c>
      <c r="O134" s="45">
        <f>IFERROR(SMALL([1]Competencias!K134:P134,2),999.99)</f>
        <v>150.11000000000001</v>
      </c>
      <c r="P134" s="45">
        <f t="shared" si="18"/>
        <v>116.68799999999999</v>
      </c>
      <c r="Q134" s="44">
        <f t="shared" si="19"/>
        <v>98.2</v>
      </c>
      <c r="R134" s="44" t="str">
        <f t="shared" si="20"/>
        <v/>
      </c>
      <c r="S134" s="46">
        <v>189.82</v>
      </c>
      <c r="T134" s="46">
        <v>189.82</v>
      </c>
      <c r="U134" s="46"/>
      <c r="V134" s="45">
        <f>MIN([1]Competencias!Q134:AA134)</f>
        <v>226.74</v>
      </c>
      <c r="W134" s="45">
        <f>IFERROR(SMALL([1]Competencias!Q134:AA134,2),999.99)</f>
        <v>232.29</v>
      </c>
      <c r="X134" s="45">
        <f t="shared" si="21"/>
        <v>272.08800000000002</v>
      </c>
      <c r="Y134" s="46">
        <f t="shared" si="22"/>
        <v>189.82</v>
      </c>
      <c r="Z134" s="46" t="str">
        <f t="shared" si="23"/>
        <v/>
      </c>
      <c r="AA134" s="47">
        <v>266.94</v>
      </c>
      <c r="AB134" s="47">
        <v>266.94</v>
      </c>
      <c r="AC134" s="47"/>
      <c r="AD134" s="45">
        <f>MIN([1]Competencias!AB134:AD134)</f>
        <v>365.25</v>
      </c>
      <c r="AE134" s="45">
        <f>IFERROR(SMALL([1]Competencias!AB134:AD134,2),999.99)</f>
        <v>999.99</v>
      </c>
      <c r="AF134" s="45">
        <f t="shared" si="24"/>
        <v>438.3</v>
      </c>
      <c r="AG134" s="47">
        <f t="shared" si="25"/>
        <v>266.94</v>
      </c>
      <c r="AH134" s="47" t="str">
        <f t="shared" si="26"/>
        <v/>
      </c>
    </row>
    <row r="135" spans="1:34" x14ac:dyDescent="0.2">
      <c r="A135" s="41">
        <v>41032</v>
      </c>
      <c r="B135" s="42" t="s">
        <v>416</v>
      </c>
      <c r="C135" s="43" t="s">
        <v>417</v>
      </c>
      <c r="D135" s="43" t="s">
        <v>418</v>
      </c>
      <c r="E135" s="42" t="s">
        <v>55</v>
      </c>
      <c r="F135" s="42" t="s">
        <v>94</v>
      </c>
      <c r="G135" s="42" t="s">
        <v>39</v>
      </c>
      <c r="H135" s="42" t="s">
        <v>47</v>
      </c>
      <c r="I135" s="42" t="s">
        <v>41</v>
      </c>
      <c r="J135" s="42" t="s">
        <v>42</v>
      </c>
      <c r="K135" s="44">
        <v>999.99</v>
      </c>
      <c r="L135" s="44">
        <v>140.095</v>
      </c>
      <c r="M135" s="44"/>
      <c r="N135" s="45">
        <f>MIN([1]Competencias!K135:P135)</f>
        <v>121.49</v>
      </c>
      <c r="O135" s="45">
        <f>IFERROR(SMALL([1]Competencias!K135:P135,2),999.99)</f>
        <v>158.69999999999999</v>
      </c>
      <c r="P135" s="45">
        <f t="shared" si="18"/>
        <v>145.78799999999998</v>
      </c>
      <c r="Q135" s="44">
        <f t="shared" si="19"/>
        <v>140.095</v>
      </c>
      <c r="R135" s="44" t="str">
        <f t="shared" si="20"/>
        <v/>
      </c>
      <c r="S135" s="46">
        <v>160.13</v>
      </c>
      <c r="T135" s="46">
        <v>151.28</v>
      </c>
      <c r="U135" s="46"/>
      <c r="V135" s="45">
        <f>MIN([1]Competencias!Q135:AA135)</f>
        <v>145.43</v>
      </c>
      <c r="W135" s="45">
        <f>IFERROR(SMALL([1]Competencias!Q135:AA135,2),999.99)</f>
        <v>157.13</v>
      </c>
      <c r="X135" s="45">
        <f t="shared" si="21"/>
        <v>174.51599999999999</v>
      </c>
      <c r="Y135" s="46">
        <f t="shared" si="22"/>
        <v>151.28</v>
      </c>
      <c r="Z135" s="46" t="str">
        <f t="shared" si="23"/>
        <v/>
      </c>
      <c r="AA135" s="47">
        <v>245.64</v>
      </c>
      <c r="AB135" s="47">
        <v>230.78</v>
      </c>
      <c r="AC135" s="47"/>
      <c r="AD135" s="45">
        <f>MIN([1]Competencias!AB135:AD135)</f>
        <v>226.46</v>
      </c>
      <c r="AE135" s="45">
        <f>IFERROR(SMALL([1]Competencias!AB135:AD135,2),999.99)</f>
        <v>235.1</v>
      </c>
      <c r="AF135" s="45">
        <f t="shared" si="24"/>
        <v>271.75200000000001</v>
      </c>
      <c r="AG135" s="47">
        <f t="shared" si="25"/>
        <v>230.78</v>
      </c>
      <c r="AH135" s="47" t="str">
        <f t="shared" si="26"/>
        <v/>
      </c>
    </row>
    <row r="136" spans="1:34" x14ac:dyDescent="0.2">
      <c r="A136" s="41">
        <v>41045</v>
      </c>
      <c r="B136" s="42" t="s">
        <v>419</v>
      </c>
      <c r="C136" s="43" t="s">
        <v>420</v>
      </c>
      <c r="D136" s="43" t="s">
        <v>421</v>
      </c>
      <c r="E136" s="42" t="s">
        <v>37</v>
      </c>
      <c r="F136" s="42" t="s">
        <v>98</v>
      </c>
      <c r="G136" s="42" t="s">
        <v>39</v>
      </c>
      <c r="H136" s="42" t="s">
        <v>47</v>
      </c>
      <c r="I136" s="42" t="s">
        <v>41</v>
      </c>
      <c r="J136" s="42" t="s">
        <v>42</v>
      </c>
      <c r="K136" s="44">
        <v>258.14999999999998</v>
      </c>
      <c r="L136" s="44">
        <v>258.14999999999998</v>
      </c>
      <c r="M136" s="44"/>
      <c r="N136" s="45">
        <f>MIN([1]Competencias!K136:P136)</f>
        <v>999.99</v>
      </c>
      <c r="O136" s="45">
        <f>IFERROR(SMALL([1]Competencias!K136:P136,2),999.99)</f>
        <v>999.99</v>
      </c>
      <c r="P136" s="45">
        <f t="shared" si="18"/>
        <v>1199.9880000000001</v>
      </c>
      <c r="Q136" s="44">
        <f t="shared" si="19"/>
        <v>258.14999999999998</v>
      </c>
      <c r="R136" s="44" t="str">
        <f t="shared" si="20"/>
        <v/>
      </c>
      <c r="S136" s="46">
        <v>348.62</v>
      </c>
      <c r="T136" s="46">
        <v>348.62</v>
      </c>
      <c r="U136" s="46"/>
      <c r="V136" s="45">
        <f>MIN([1]Competencias!Q136:AA136)</f>
        <v>377.21</v>
      </c>
      <c r="W136" s="45">
        <f>IFERROR(SMALL([1]Competencias!Q136:AA136,2),999.99)</f>
        <v>999.99</v>
      </c>
      <c r="X136" s="45">
        <f t="shared" si="21"/>
        <v>452.65199999999999</v>
      </c>
      <c r="Y136" s="46">
        <f t="shared" si="22"/>
        <v>348.62</v>
      </c>
      <c r="Z136" s="46" t="str">
        <f t="shared" si="23"/>
        <v/>
      </c>
      <c r="AA136" s="47">
        <v>383.63</v>
      </c>
      <c r="AB136" s="47">
        <v>383.63</v>
      </c>
      <c r="AC136" s="47"/>
      <c r="AD136" s="45">
        <f>MIN([1]Competencias!AB136:AD136)</f>
        <v>614.54</v>
      </c>
      <c r="AE136" s="45">
        <f>IFERROR(SMALL([1]Competencias!AB136:AD136,2),999.99)</f>
        <v>999.99</v>
      </c>
      <c r="AF136" s="45">
        <f t="shared" si="24"/>
        <v>737.44799999999998</v>
      </c>
      <c r="AG136" s="47">
        <f t="shared" si="25"/>
        <v>383.63</v>
      </c>
      <c r="AH136" s="47" t="str">
        <f t="shared" si="26"/>
        <v/>
      </c>
    </row>
    <row r="137" spans="1:34" x14ac:dyDescent="0.2">
      <c r="A137" s="41">
        <v>41058</v>
      </c>
      <c r="B137" s="42" t="s">
        <v>422</v>
      </c>
      <c r="C137" s="43" t="s">
        <v>423</v>
      </c>
      <c r="D137" s="43" t="s">
        <v>156</v>
      </c>
      <c r="E137" s="42" t="s">
        <v>55</v>
      </c>
      <c r="F137" s="42" t="s">
        <v>46</v>
      </c>
      <c r="G137" s="42" t="s">
        <v>39</v>
      </c>
      <c r="H137" s="42" t="s">
        <v>47</v>
      </c>
      <c r="I137" s="42" t="s">
        <v>41</v>
      </c>
      <c r="J137" s="42" t="s">
        <v>42</v>
      </c>
      <c r="K137" s="44">
        <v>193.15</v>
      </c>
      <c r="L137" s="44">
        <v>193.15</v>
      </c>
      <c r="M137" s="44"/>
      <c r="N137" s="45">
        <f>MIN([1]Competencias!K137:P137)</f>
        <v>154.02000000000001</v>
      </c>
      <c r="O137" s="45">
        <f>IFERROR(SMALL([1]Competencias!K137:P137,2),999.99)</f>
        <v>999.99</v>
      </c>
      <c r="P137" s="45">
        <f t="shared" si="18"/>
        <v>184.82400000000001</v>
      </c>
      <c r="Q137" s="44">
        <f t="shared" si="19"/>
        <v>193.15</v>
      </c>
      <c r="R137" s="44" t="str">
        <f t="shared" si="20"/>
        <v/>
      </c>
      <c r="S137" s="46">
        <v>214.19</v>
      </c>
      <c r="T137" s="46">
        <v>214.19</v>
      </c>
      <c r="U137" s="46"/>
      <c r="V137" s="45">
        <f>MIN([1]Competencias!Q137:AA137)</f>
        <v>356.08</v>
      </c>
      <c r="W137" s="45">
        <f>IFERROR(SMALL([1]Competencias!Q137:AA137,2),999.99)</f>
        <v>999.99</v>
      </c>
      <c r="X137" s="45">
        <f t="shared" si="21"/>
        <v>427.29599999999999</v>
      </c>
      <c r="Y137" s="46">
        <f t="shared" si="22"/>
        <v>214.19</v>
      </c>
      <c r="Z137" s="46" t="str">
        <f t="shared" si="23"/>
        <v/>
      </c>
      <c r="AA137" s="47">
        <v>279.70999999999998</v>
      </c>
      <c r="AB137" s="47">
        <v>279.70999999999998</v>
      </c>
      <c r="AC137" s="47"/>
      <c r="AD137" s="45">
        <f>MIN([1]Competencias!AB137:AD137)</f>
        <v>999.99</v>
      </c>
      <c r="AE137" s="45">
        <f>IFERROR(SMALL([1]Competencias!AB137:AD137,2),999.99)</f>
        <v>999.99</v>
      </c>
      <c r="AF137" s="45">
        <f t="shared" si="24"/>
        <v>1199.9880000000001</v>
      </c>
      <c r="AG137" s="47">
        <f t="shared" si="25"/>
        <v>279.70999999999998</v>
      </c>
      <c r="AH137" s="47" t="str">
        <f t="shared" si="26"/>
        <v/>
      </c>
    </row>
    <row r="138" spans="1:34" x14ac:dyDescent="0.2">
      <c r="A138" s="41">
        <v>41030</v>
      </c>
      <c r="B138" s="42" t="s">
        <v>424</v>
      </c>
      <c r="C138" s="43" t="s">
        <v>96</v>
      </c>
      <c r="D138" s="43" t="s">
        <v>425</v>
      </c>
      <c r="E138" s="42" t="s">
        <v>55</v>
      </c>
      <c r="F138" s="42" t="s">
        <v>68</v>
      </c>
      <c r="G138" s="42" t="s">
        <v>39</v>
      </c>
      <c r="H138" s="42" t="s">
        <v>47</v>
      </c>
      <c r="I138" s="42" t="s">
        <v>41</v>
      </c>
      <c r="J138" s="42" t="s">
        <v>42</v>
      </c>
      <c r="K138" s="44">
        <v>232.14</v>
      </c>
      <c r="L138" s="44">
        <v>232.14</v>
      </c>
      <c r="M138" s="44"/>
      <c r="N138" s="45">
        <f>MIN([1]Competencias!K138:P138)</f>
        <v>999.99</v>
      </c>
      <c r="O138" s="45">
        <f>IFERROR(SMALL([1]Competencias!K138:P138,2),999.99)</f>
        <v>999.99</v>
      </c>
      <c r="P138" s="45">
        <f t="shared" si="18"/>
        <v>1199.9880000000001</v>
      </c>
      <c r="Q138" s="44">
        <f t="shared" si="19"/>
        <v>232.14</v>
      </c>
      <c r="R138" s="44" t="str">
        <f t="shared" si="20"/>
        <v/>
      </c>
      <c r="S138" s="46">
        <v>358.05</v>
      </c>
      <c r="T138" s="46">
        <v>358.05</v>
      </c>
      <c r="U138" s="46"/>
      <c r="V138" s="45">
        <f>MIN([1]Competencias!Q138:AA138)</f>
        <v>999.99</v>
      </c>
      <c r="W138" s="45">
        <f>IFERROR(SMALL([1]Competencias!Q138:AA138,2),999.99)</f>
        <v>999.99</v>
      </c>
      <c r="X138" s="45">
        <f t="shared" si="21"/>
        <v>1199.9880000000001</v>
      </c>
      <c r="Y138" s="46">
        <f t="shared" si="22"/>
        <v>358.05</v>
      </c>
      <c r="Z138" s="46" t="str">
        <f t="shared" si="23"/>
        <v/>
      </c>
      <c r="AA138" s="47">
        <v>999.99</v>
      </c>
      <c r="AB138" s="47">
        <v>999.99</v>
      </c>
      <c r="AC138" s="47"/>
      <c r="AD138" s="45">
        <f>MIN([1]Competencias!AB138:AD138)</f>
        <v>999.99</v>
      </c>
      <c r="AE138" s="45">
        <f>IFERROR(SMALL([1]Competencias!AB138:AD138,2),999.99)</f>
        <v>999.99</v>
      </c>
      <c r="AF138" s="45">
        <f t="shared" si="24"/>
        <v>1199.9880000000001</v>
      </c>
      <c r="AG138" s="47">
        <f t="shared" si="25"/>
        <v>999.99</v>
      </c>
      <c r="AH138" s="47" t="str">
        <f t="shared" si="26"/>
        <v>+</v>
      </c>
    </row>
    <row r="139" spans="1:34" x14ac:dyDescent="0.2">
      <c r="A139" s="41">
        <v>41059</v>
      </c>
      <c r="B139" s="42" t="s">
        <v>426</v>
      </c>
      <c r="C139" s="43" t="s">
        <v>427</v>
      </c>
      <c r="D139" s="43" t="s">
        <v>428</v>
      </c>
      <c r="E139" s="42" t="s">
        <v>55</v>
      </c>
      <c r="F139" s="42" t="s">
        <v>46</v>
      </c>
      <c r="G139" s="42" t="s">
        <v>39</v>
      </c>
      <c r="H139" s="42" t="s">
        <v>47</v>
      </c>
      <c r="I139" s="42" t="s">
        <v>41</v>
      </c>
      <c r="J139" s="42" t="s">
        <v>42</v>
      </c>
      <c r="K139" s="44">
        <v>75.319999999999993</v>
      </c>
      <c r="L139" s="44">
        <v>75.319999999999993</v>
      </c>
      <c r="M139" s="44"/>
      <c r="N139" s="45">
        <f>MIN([1]Competencias!K139:P139)</f>
        <v>102.5</v>
      </c>
      <c r="O139" s="45">
        <f>IFERROR(SMALL([1]Competencias!K139:P139,2),999.99)</f>
        <v>999.99</v>
      </c>
      <c r="P139" s="45">
        <f t="shared" si="18"/>
        <v>123</v>
      </c>
      <c r="Q139" s="44">
        <f t="shared" si="19"/>
        <v>75.319999999999993</v>
      </c>
      <c r="R139" s="44" t="str">
        <f t="shared" si="20"/>
        <v/>
      </c>
      <c r="S139" s="46">
        <v>118.5</v>
      </c>
      <c r="T139" s="46">
        <v>118.5</v>
      </c>
      <c r="U139" s="46"/>
      <c r="V139" s="45">
        <f>MIN([1]Competencias!Q139:AA139)</f>
        <v>134.57</v>
      </c>
      <c r="W139" s="45">
        <f>IFERROR(SMALL([1]Competencias!Q139:AA139,2),999.99)</f>
        <v>142.25</v>
      </c>
      <c r="X139" s="45">
        <f t="shared" si="21"/>
        <v>161.48399999999998</v>
      </c>
      <c r="Y139" s="46">
        <f t="shared" si="22"/>
        <v>118.5</v>
      </c>
      <c r="Z139" s="46" t="str">
        <f t="shared" si="23"/>
        <v/>
      </c>
      <c r="AA139" s="47">
        <v>159.37</v>
      </c>
      <c r="AB139" s="47">
        <v>159.37</v>
      </c>
      <c r="AC139" s="47"/>
      <c r="AD139" s="45">
        <f>MIN([1]Competencias!AB139:AD139)</f>
        <v>999.99</v>
      </c>
      <c r="AE139" s="45">
        <f>IFERROR(SMALL([1]Competencias!AB139:AD139,2),999.99)</f>
        <v>999.99</v>
      </c>
      <c r="AF139" s="45">
        <f t="shared" si="24"/>
        <v>1199.9880000000001</v>
      </c>
      <c r="AG139" s="47">
        <f t="shared" si="25"/>
        <v>159.37</v>
      </c>
      <c r="AH139" s="47" t="str">
        <f t="shared" si="26"/>
        <v/>
      </c>
    </row>
    <row r="140" spans="1:34" x14ac:dyDescent="0.2">
      <c r="A140" s="41">
        <v>41059</v>
      </c>
      <c r="B140" s="42" t="s">
        <v>429</v>
      </c>
      <c r="C140" s="43" t="s">
        <v>430</v>
      </c>
      <c r="D140" s="43" t="s">
        <v>104</v>
      </c>
      <c r="E140" s="42" t="s">
        <v>55</v>
      </c>
      <c r="F140" s="42" t="s">
        <v>46</v>
      </c>
      <c r="G140" s="42" t="s">
        <v>39</v>
      </c>
      <c r="H140" s="42" t="s">
        <v>47</v>
      </c>
      <c r="I140" s="42" t="s">
        <v>41</v>
      </c>
      <c r="J140" s="42" t="s">
        <v>42</v>
      </c>
      <c r="K140" s="44">
        <v>155.09</v>
      </c>
      <c r="L140" s="44">
        <v>155.09</v>
      </c>
      <c r="M140" s="44"/>
      <c r="N140" s="45">
        <f>MIN([1]Competencias!K140:P140)</f>
        <v>999.99</v>
      </c>
      <c r="O140" s="45">
        <f>IFERROR(SMALL([1]Competencias!K140:P140,2),999.99)</f>
        <v>999.99</v>
      </c>
      <c r="P140" s="45">
        <f t="shared" si="18"/>
        <v>1199.9880000000001</v>
      </c>
      <c r="Q140" s="44">
        <f t="shared" si="19"/>
        <v>155.09</v>
      </c>
      <c r="R140" s="44" t="str">
        <f t="shared" si="20"/>
        <v/>
      </c>
      <c r="S140" s="46">
        <v>158.13</v>
      </c>
      <c r="T140" s="46">
        <v>158.13</v>
      </c>
      <c r="U140" s="46"/>
      <c r="V140" s="45">
        <f>MIN([1]Competencias!Q140:AA140)</f>
        <v>159.83000000000001</v>
      </c>
      <c r="W140" s="45">
        <f>IFERROR(SMALL([1]Competencias!Q140:AA140,2),999.99)</f>
        <v>171.72</v>
      </c>
      <c r="X140" s="45">
        <f t="shared" si="21"/>
        <v>191.79600000000002</v>
      </c>
      <c r="Y140" s="46">
        <f t="shared" si="22"/>
        <v>158.13</v>
      </c>
      <c r="Z140" s="46" t="str">
        <f t="shared" si="23"/>
        <v/>
      </c>
      <c r="AA140" s="47">
        <v>210.97</v>
      </c>
      <c r="AB140" s="47">
        <v>186.755</v>
      </c>
      <c r="AC140" s="47"/>
      <c r="AD140" s="45">
        <f>MIN([1]Competencias!AB140:AD140)</f>
        <v>178.77</v>
      </c>
      <c r="AE140" s="45">
        <f>IFERROR(SMALL([1]Competencias!AB140:AD140,2),999.99)</f>
        <v>194.74</v>
      </c>
      <c r="AF140" s="45">
        <f t="shared" si="24"/>
        <v>214.524</v>
      </c>
      <c r="AG140" s="47">
        <f t="shared" si="25"/>
        <v>186.755</v>
      </c>
      <c r="AH140" s="47" t="str">
        <f t="shared" si="26"/>
        <v/>
      </c>
    </row>
    <row r="141" spans="1:34" x14ac:dyDescent="0.2">
      <c r="A141" s="41">
        <v>41054</v>
      </c>
      <c r="B141" s="42" t="s">
        <v>431</v>
      </c>
      <c r="C141" s="43" t="s">
        <v>432</v>
      </c>
      <c r="D141" s="43" t="s">
        <v>433</v>
      </c>
      <c r="E141" s="42" t="s">
        <v>55</v>
      </c>
      <c r="F141" s="42" t="s">
        <v>68</v>
      </c>
      <c r="G141" s="42" t="s">
        <v>39</v>
      </c>
      <c r="H141" s="42" t="s">
        <v>47</v>
      </c>
      <c r="I141" s="42" t="s">
        <v>41</v>
      </c>
      <c r="J141" s="42" t="s">
        <v>42</v>
      </c>
      <c r="K141" s="44">
        <v>999.99</v>
      </c>
      <c r="L141" s="44">
        <v>999.99</v>
      </c>
      <c r="M141" s="44"/>
      <c r="N141" s="45">
        <f>MIN([1]Competencias!K141:P141)</f>
        <v>999.99</v>
      </c>
      <c r="O141" s="45">
        <f>IFERROR(SMALL([1]Competencias!K141:P141,2),999.99)</f>
        <v>999.99</v>
      </c>
      <c r="P141" s="45">
        <f t="shared" si="18"/>
        <v>1199.9880000000001</v>
      </c>
      <c r="Q141" s="44">
        <f t="shared" si="19"/>
        <v>999.99</v>
      </c>
      <c r="R141" s="44" t="str">
        <f t="shared" si="20"/>
        <v>+</v>
      </c>
      <c r="S141" s="46">
        <v>999.99</v>
      </c>
      <c r="T141" s="46">
        <v>999.99</v>
      </c>
      <c r="U141" s="46"/>
      <c r="V141" s="45">
        <f>MIN([1]Competencias!Q141:AA141)</f>
        <v>999.99</v>
      </c>
      <c r="W141" s="45">
        <f>IFERROR(SMALL([1]Competencias!Q141:AA141,2),999.99)</f>
        <v>999.99</v>
      </c>
      <c r="X141" s="45">
        <f t="shared" si="21"/>
        <v>1199.9880000000001</v>
      </c>
      <c r="Y141" s="46">
        <f t="shared" si="22"/>
        <v>999.99</v>
      </c>
      <c r="Z141" s="46" t="str">
        <f t="shared" si="23"/>
        <v>+</v>
      </c>
      <c r="AA141" s="47">
        <v>999.99</v>
      </c>
      <c r="AB141" s="47">
        <v>999.99</v>
      </c>
      <c r="AC141" s="47"/>
      <c r="AD141" s="45">
        <f>MIN([1]Competencias!AB141:AD141)</f>
        <v>999.99</v>
      </c>
      <c r="AE141" s="45">
        <f>IFERROR(SMALL([1]Competencias!AB141:AD141,2),999.99)</f>
        <v>999.99</v>
      </c>
      <c r="AF141" s="45">
        <f t="shared" si="24"/>
        <v>1199.9880000000001</v>
      </c>
      <c r="AG141" s="47">
        <f t="shared" si="25"/>
        <v>999.99</v>
      </c>
      <c r="AH141" s="47" t="str">
        <f t="shared" si="26"/>
        <v>+</v>
      </c>
    </row>
    <row r="142" spans="1:34" x14ac:dyDescent="0.2">
      <c r="A142" s="41">
        <v>41062</v>
      </c>
      <c r="B142" s="42" t="s">
        <v>434</v>
      </c>
      <c r="C142" s="43" t="s">
        <v>435</v>
      </c>
      <c r="D142" s="43" t="s">
        <v>436</v>
      </c>
      <c r="E142" s="42" t="s">
        <v>55</v>
      </c>
      <c r="F142" s="42" t="s">
        <v>64</v>
      </c>
      <c r="G142" s="42" t="s">
        <v>39</v>
      </c>
      <c r="H142" s="42" t="s">
        <v>47</v>
      </c>
      <c r="I142" s="42" t="s">
        <v>41</v>
      </c>
      <c r="J142" s="42" t="s">
        <v>42</v>
      </c>
      <c r="K142" s="44">
        <v>57.28</v>
      </c>
      <c r="L142" s="44">
        <v>57.28</v>
      </c>
      <c r="M142" s="44"/>
      <c r="N142" s="45">
        <f>MIN([1]Competencias!K142:P142)</f>
        <v>85.83</v>
      </c>
      <c r="O142" s="45">
        <f>IFERROR(SMALL([1]Competencias!K142:P142,2),999.99)</f>
        <v>999.99</v>
      </c>
      <c r="P142" s="45">
        <f t="shared" si="18"/>
        <v>102.996</v>
      </c>
      <c r="Q142" s="44">
        <f t="shared" si="19"/>
        <v>57.28</v>
      </c>
      <c r="R142" s="44" t="str">
        <f t="shared" si="20"/>
        <v/>
      </c>
      <c r="S142" s="46">
        <v>70</v>
      </c>
      <c r="T142" s="46">
        <v>70</v>
      </c>
      <c r="U142" s="46"/>
      <c r="V142" s="45">
        <f>MIN([1]Competencias!Q142:AA142)</f>
        <v>87.26</v>
      </c>
      <c r="W142" s="45">
        <f>IFERROR(SMALL([1]Competencias!Q142:AA142,2),999.99)</f>
        <v>89.68</v>
      </c>
      <c r="X142" s="45">
        <f t="shared" si="21"/>
        <v>104.712</v>
      </c>
      <c r="Y142" s="46">
        <f t="shared" si="22"/>
        <v>70</v>
      </c>
      <c r="Z142" s="46" t="str">
        <f t="shared" si="23"/>
        <v/>
      </c>
      <c r="AA142" s="47">
        <v>85</v>
      </c>
      <c r="AB142" s="47">
        <v>85</v>
      </c>
      <c r="AC142" s="47"/>
      <c r="AD142" s="45">
        <f>MIN([1]Competencias!AB142:AD142)</f>
        <v>152.13</v>
      </c>
      <c r="AE142" s="45">
        <f>IFERROR(SMALL([1]Competencias!AB142:AD142,2),999.99)</f>
        <v>160.21</v>
      </c>
      <c r="AF142" s="45">
        <f t="shared" si="24"/>
        <v>182.55599999999998</v>
      </c>
      <c r="AG142" s="47">
        <f t="shared" si="25"/>
        <v>85</v>
      </c>
      <c r="AH142" s="47" t="str">
        <f t="shared" si="26"/>
        <v/>
      </c>
    </row>
    <row r="143" spans="1:34" x14ac:dyDescent="0.2">
      <c r="A143" s="41">
        <v>41054</v>
      </c>
      <c r="B143" s="42" t="s">
        <v>437</v>
      </c>
      <c r="C143" s="43" t="s">
        <v>438</v>
      </c>
      <c r="D143" s="43" t="s">
        <v>78</v>
      </c>
      <c r="E143" s="42" t="s">
        <v>37</v>
      </c>
      <c r="F143" s="42" t="s">
        <v>56</v>
      </c>
      <c r="G143" s="42" t="s">
        <v>39</v>
      </c>
      <c r="H143" s="42" t="s">
        <v>47</v>
      </c>
      <c r="I143" s="42" t="s">
        <v>41</v>
      </c>
      <c r="J143" s="42" t="s">
        <v>42</v>
      </c>
      <c r="K143" s="44">
        <v>71.459999999999994</v>
      </c>
      <c r="L143" s="44">
        <v>64.564999999999998</v>
      </c>
      <c r="M143" s="44"/>
      <c r="N143" s="45">
        <f>MIN([1]Competencias!K143:P143)</f>
        <v>49.67</v>
      </c>
      <c r="O143" s="45">
        <f>IFERROR(SMALL([1]Competencias!K143:P143,2),999.99)</f>
        <v>79.459999999999994</v>
      </c>
      <c r="P143" s="45">
        <f t="shared" si="18"/>
        <v>59.603999999999999</v>
      </c>
      <c r="Q143" s="44">
        <f t="shared" si="19"/>
        <v>64.564999999999998</v>
      </c>
      <c r="R143" s="44" t="str">
        <f t="shared" si="20"/>
        <v/>
      </c>
      <c r="S143" s="46">
        <v>133.46</v>
      </c>
      <c r="T143" s="46">
        <v>133.46</v>
      </c>
      <c r="U143" s="46"/>
      <c r="V143" s="45">
        <f>MIN([1]Competencias!Q143:AA143)</f>
        <v>151.59</v>
      </c>
      <c r="W143" s="45">
        <f>IFERROR(SMALL([1]Competencias!Q143:AA143,2),999.99)</f>
        <v>161.97</v>
      </c>
      <c r="X143" s="45">
        <f t="shared" si="21"/>
        <v>181.90799999999999</v>
      </c>
      <c r="Y143" s="46">
        <f t="shared" si="22"/>
        <v>133.46</v>
      </c>
      <c r="Z143" s="46" t="str">
        <f t="shared" si="23"/>
        <v/>
      </c>
      <c r="AA143" s="47">
        <v>231.73</v>
      </c>
      <c r="AB143" s="47">
        <v>231.73</v>
      </c>
      <c r="AC143" s="47"/>
      <c r="AD143" s="45">
        <f>MIN([1]Competencias!AB143:AD143)</f>
        <v>315.81</v>
      </c>
      <c r="AE143" s="45">
        <f>IFERROR(SMALL([1]Competencias!AB143:AD143,2),999.99)</f>
        <v>999.99</v>
      </c>
      <c r="AF143" s="45">
        <f t="shared" si="24"/>
        <v>378.97199999999998</v>
      </c>
      <c r="AG143" s="47">
        <f t="shared" si="25"/>
        <v>231.73</v>
      </c>
      <c r="AH143" s="47" t="str">
        <f t="shared" si="26"/>
        <v/>
      </c>
    </row>
    <row r="144" spans="1:34" x14ac:dyDescent="0.2">
      <c r="A144" s="41">
        <v>41067</v>
      </c>
      <c r="B144" s="42" t="s">
        <v>439</v>
      </c>
      <c r="C144" s="43" t="s">
        <v>440</v>
      </c>
      <c r="D144" s="43" t="s">
        <v>441</v>
      </c>
      <c r="E144" s="42" t="s">
        <v>55</v>
      </c>
      <c r="F144" s="42" t="s">
        <v>68</v>
      </c>
      <c r="G144" s="42" t="s">
        <v>39</v>
      </c>
      <c r="H144" s="42" t="s">
        <v>47</v>
      </c>
      <c r="I144" s="42" t="s">
        <v>41</v>
      </c>
      <c r="J144" s="42" t="s">
        <v>42</v>
      </c>
      <c r="K144" s="44">
        <v>141.72999999999999</v>
      </c>
      <c r="L144" s="44">
        <v>141.72999999999999</v>
      </c>
      <c r="M144" s="44"/>
      <c r="N144" s="45">
        <f>MIN([1]Competencias!K144:P144)</f>
        <v>125.73</v>
      </c>
      <c r="O144" s="45">
        <f>IFERROR(SMALL([1]Competencias!K144:P144,2),999.99)</f>
        <v>225.13</v>
      </c>
      <c r="P144" s="45">
        <f t="shared" si="18"/>
        <v>150.876</v>
      </c>
      <c r="Q144" s="44">
        <f t="shared" si="19"/>
        <v>141.72999999999999</v>
      </c>
      <c r="R144" s="44" t="str">
        <f t="shared" si="20"/>
        <v/>
      </c>
      <c r="S144" s="46">
        <v>267.91000000000003</v>
      </c>
      <c r="T144" s="46">
        <v>227.71</v>
      </c>
      <c r="U144" s="46"/>
      <c r="V144" s="45">
        <f>MIN([1]Competencias!Q144:AA144)</f>
        <v>215.33</v>
      </c>
      <c r="W144" s="45">
        <f>IFERROR(SMALL([1]Competencias!Q144:AA144,2),999.99)</f>
        <v>240.09</v>
      </c>
      <c r="X144" s="45">
        <f t="shared" si="21"/>
        <v>258.39600000000002</v>
      </c>
      <c r="Y144" s="46">
        <f t="shared" si="22"/>
        <v>227.71</v>
      </c>
      <c r="Z144" s="46" t="str">
        <f t="shared" si="23"/>
        <v/>
      </c>
      <c r="AA144" s="47">
        <v>261.85000000000002</v>
      </c>
      <c r="AB144" s="47">
        <v>248.85499999999999</v>
      </c>
      <c r="AC144" s="47"/>
      <c r="AD144" s="45">
        <f>MIN([1]Competencias!AB144:AD144)</f>
        <v>237.96</v>
      </c>
      <c r="AE144" s="45">
        <f>IFERROR(SMALL([1]Competencias!AB144:AD144,2),999.99)</f>
        <v>259.75</v>
      </c>
      <c r="AF144" s="45">
        <f t="shared" si="24"/>
        <v>285.55200000000002</v>
      </c>
      <c r="AG144" s="47">
        <f t="shared" si="25"/>
        <v>248.85500000000002</v>
      </c>
      <c r="AH144" s="47" t="str">
        <f t="shared" si="26"/>
        <v/>
      </c>
    </row>
    <row r="145" spans="1:34" x14ac:dyDescent="0.2">
      <c r="A145" s="41">
        <v>41062</v>
      </c>
      <c r="B145" s="42" t="s">
        <v>442</v>
      </c>
      <c r="C145" s="43" t="s">
        <v>96</v>
      </c>
      <c r="D145" s="43" t="s">
        <v>443</v>
      </c>
      <c r="E145" s="42" t="s">
        <v>55</v>
      </c>
      <c r="F145" s="42" t="s">
        <v>75</v>
      </c>
      <c r="G145" s="42" t="s">
        <v>39</v>
      </c>
      <c r="H145" s="42" t="s">
        <v>47</v>
      </c>
      <c r="I145" s="42" t="s">
        <v>41</v>
      </c>
      <c r="J145" s="42" t="s">
        <v>42</v>
      </c>
      <c r="K145" s="44">
        <v>999.99</v>
      </c>
      <c r="L145" s="44">
        <v>999.99</v>
      </c>
      <c r="M145" s="44"/>
      <c r="N145" s="45">
        <f>MIN([1]Competencias!K145:P145)</f>
        <v>999.99</v>
      </c>
      <c r="O145" s="45">
        <f>IFERROR(SMALL([1]Competencias!K145:P145,2),999.99)</f>
        <v>999.99</v>
      </c>
      <c r="P145" s="45">
        <f t="shared" si="18"/>
        <v>1199.9880000000001</v>
      </c>
      <c r="Q145" s="44">
        <f t="shared" si="19"/>
        <v>999.99</v>
      </c>
      <c r="R145" s="44" t="str">
        <f t="shared" si="20"/>
        <v>+</v>
      </c>
      <c r="S145" s="46">
        <v>999.99</v>
      </c>
      <c r="T145" s="46">
        <v>580.89499999999998</v>
      </c>
      <c r="U145" s="46"/>
      <c r="V145" s="45">
        <f>MIN([1]Competencias!Q145:AA145)</f>
        <v>545.91999999999996</v>
      </c>
      <c r="W145" s="45">
        <f>IFERROR(SMALL([1]Competencias!Q145:AA145,2),999.99)</f>
        <v>615.87</v>
      </c>
      <c r="X145" s="45">
        <f t="shared" si="21"/>
        <v>655.10399999999993</v>
      </c>
      <c r="Y145" s="46">
        <f t="shared" si="22"/>
        <v>580.89499999999998</v>
      </c>
      <c r="Z145" s="46" t="str">
        <f t="shared" si="23"/>
        <v/>
      </c>
      <c r="AA145" s="47">
        <v>999.99</v>
      </c>
      <c r="AB145" s="47">
        <v>999.99</v>
      </c>
      <c r="AC145" s="47"/>
      <c r="AD145" s="45">
        <f>MIN([1]Competencias!AB145:AD145)</f>
        <v>999.99</v>
      </c>
      <c r="AE145" s="45">
        <f>IFERROR(SMALL([1]Competencias!AB145:AD145,2),999.99)</f>
        <v>999.99</v>
      </c>
      <c r="AF145" s="45">
        <f t="shared" si="24"/>
        <v>1199.9880000000001</v>
      </c>
      <c r="AG145" s="47">
        <f t="shared" si="25"/>
        <v>999.99</v>
      </c>
      <c r="AH145" s="47" t="str">
        <f t="shared" si="26"/>
        <v>+</v>
      </c>
    </row>
    <row r="146" spans="1:34" x14ac:dyDescent="0.2">
      <c r="A146" s="41">
        <v>41065</v>
      </c>
      <c r="B146" s="42" t="s">
        <v>444</v>
      </c>
      <c r="C146" s="43" t="s">
        <v>445</v>
      </c>
      <c r="D146" s="43" t="s">
        <v>446</v>
      </c>
      <c r="E146" s="42" t="s">
        <v>37</v>
      </c>
      <c r="F146" s="42" t="s">
        <v>94</v>
      </c>
      <c r="G146" s="42" t="s">
        <v>39</v>
      </c>
      <c r="H146" s="42" t="s">
        <v>47</v>
      </c>
      <c r="I146" s="42" t="s">
        <v>41</v>
      </c>
      <c r="J146" s="42" t="s">
        <v>42</v>
      </c>
      <c r="K146" s="44">
        <v>519.71</v>
      </c>
      <c r="L146" s="44">
        <v>519.71</v>
      </c>
      <c r="M146" s="44"/>
      <c r="N146" s="45">
        <f>MIN([1]Competencias!K146:P146)</f>
        <v>999.99</v>
      </c>
      <c r="O146" s="45">
        <f>IFERROR(SMALL([1]Competencias!K146:P146,2),999.99)</f>
        <v>999.99</v>
      </c>
      <c r="P146" s="45">
        <f t="shared" si="18"/>
        <v>1199.9880000000001</v>
      </c>
      <c r="Q146" s="44">
        <f t="shared" si="19"/>
        <v>519.71</v>
      </c>
      <c r="R146" s="44" t="str">
        <f t="shared" si="20"/>
        <v/>
      </c>
      <c r="S146" s="46">
        <v>999.99</v>
      </c>
      <c r="T146" s="46">
        <v>999.99</v>
      </c>
      <c r="U146" s="46"/>
      <c r="V146" s="45">
        <f>MIN([1]Competencias!Q146:AA146)</f>
        <v>999.99</v>
      </c>
      <c r="W146" s="45">
        <f>IFERROR(SMALL([1]Competencias!Q146:AA146,2),999.99)</f>
        <v>999.99</v>
      </c>
      <c r="X146" s="45">
        <f t="shared" si="21"/>
        <v>1199.9880000000001</v>
      </c>
      <c r="Y146" s="46">
        <f t="shared" si="22"/>
        <v>999.99</v>
      </c>
      <c r="Z146" s="46" t="str">
        <f t="shared" si="23"/>
        <v>+</v>
      </c>
      <c r="AA146" s="47">
        <v>999.99</v>
      </c>
      <c r="AB146" s="47">
        <v>999.99</v>
      </c>
      <c r="AC146" s="47"/>
      <c r="AD146" s="45">
        <f>MIN([1]Competencias!AB146:AD146)</f>
        <v>999.99</v>
      </c>
      <c r="AE146" s="45">
        <f>IFERROR(SMALL([1]Competencias!AB146:AD146,2),999.99)</f>
        <v>999.99</v>
      </c>
      <c r="AF146" s="45">
        <f t="shared" si="24"/>
        <v>1199.9880000000001</v>
      </c>
      <c r="AG146" s="47">
        <f t="shared" si="25"/>
        <v>999.99</v>
      </c>
      <c r="AH146" s="47" t="str">
        <f t="shared" si="26"/>
        <v>+</v>
      </c>
    </row>
    <row r="147" spans="1:34" x14ac:dyDescent="0.2">
      <c r="A147" s="41">
        <v>41072</v>
      </c>
      <c r="B147" s="42" t="s">
        <v>447</v>
      </c>
      <c r="C147" s="43" t="s">
        <v>448</v>
      </c>
      <c r="D147" s="43" t="s">
        <v>97</v>
      </c>
      <c r="E147" s="42" t="s">
        <v>37</v>
      </c>
      <c r="F147" s="42" t="s">
        <v>98</v>
      </c>
      <c r="G147" s="42" t="s">
        <v>39</v>
      </c>
      <c r="H147" s="42" t="s">
        <v>47</v>
      </c>
      <c r="I147" s="42" t="s">
        <v>41</v>
      </c>
      <c r="J147" s="42" t="s">
        <v>42</v>
      </c>
      <c r="K147" s="44">
        <v>110.68</v>
      </c>
      <c r="L147" s="44">
        <v>110.68</v>
      </c>
      <c r="M147" s="44"/>
      <c r="N147" s="45">
        <f>MIN([1]Competencias!K147:P147)</f>
        <v>121.06</v>
      </c>
      <c r="O147" s="45">
        <f>IFERROR(SMALL([1]Competencias!K147:P147,2),999.99)</f>
        <v>145.59</v>
      </c>
      <c r="P147" s="45">
        <f t="shared" si="18"/>
        <v>145.27199999999999</v>
      </c>
      <c r="Q147" s="44">
        <f t="shared" si="19"/>
        <v>110.68</v>
      </c>
      <c r="R147" s="44" t="str">
        <f t="shared" si="20"/>
        <v/>
      </c>
      <c r="S147" s="46">
        <v>181.78</v>
      </c>
      <c r="T147" s="46">
        <v>181.78</v>
      </c>
      <c r="U147" s="46"/>
      <c r="V147" s="45">
        <f>MIN([1]Competencias!Q147:AA147)</f>
        <v>261.93</v>
      </c>
      <c r="W147" s="45">
        <f>IFERROR(SMALL([1]Competencias!Q147:AA147,2),999.99)</f>
        <v>377.16</v>
      </c>
      <c r="X147" s="45">
        <f t="shared" si="21"/>
        <v>314.31599999999997</v>
      </c>
      <c r="Y147" s="46">
        <f t="shared" si="22"/>
        <v>181.78</v>
      </c>
      <c r="Z147" s="46" t="str">
        <f t="shared" si="23"/>
        <v/>
      </c>
      <c r="AA147" s="47">
        <v>223.15</v>
      </c>
      <c r="AB147" s="47">
        <v>223.15</v>
      </c>
      <c r="AC147" s="47"/>
      <c r="AD147" s="45">
        <f>MIN([1]Competencias!AB147:AD147)</f>
        <v>415.07</v>
      </c>
      <c r="AE147" s="45">
        <f>IFERROR(SMALL([1]Competencias!AB147:AD147,2),999.99)</f>
        <v>999.99</v>
      </c>
      <c r="AF147" s="45">
        <f t="shared" si="24"/>
        <v>498.08399999999995</v>
      </c>
      <c r="AG147" s="47">
        <f t="shared" si="25"/>
        <v>223.15</v>
      </c>
      <c r="AH147" s="47" t="str">
        <f t="shared" si="26"/>
        <v/>
      </c>
    </row>
    <row r="148" spans="1:34" x14ac:dyDescent="0.2">
      <c r="A148" s="41">
        <v>41062</v>
      </c>
      <c r="B148" s="42" t="s">
        <v>449</v>
      </c>
      <c r="C148" s="43" t="s">
        <v>134</v>
      </c>
      <c r="D148" s="43" t="s">
        <v>59</v>
      </c>
      <c r="E148" s="42" t="s">
        <v>55</v>
      </c>
      <c r="F148" s="42" t="s">
        <v>60</v>
      </c>
      <c r="G148" s="42" t="s">
        <v>39</v>
      </c>
      <c r="H148" s="42" t="s">
        <v>47</v>
      </c>
      <c r="I148" s="42" t="s">
        <v>41</v>
      </c>
      <c r="J148" s="42" t="s">
        <v>42</v>
      </c>
      <c r="K148" s="44">
        <v>156.16999999999999</v>
      </c>
      <c r="L148" s="44">
        <v>131.97999999999999</v>
      </c>
      <c r="M148" s="44"/>
      <c r="N148" s="45">
        <f>MIN([1]Competencias!K148:P148)</f>
        <v>127.94</v>
      </c>
      <c r="O148" s="45">
        <f>IFERROR(SMALL([1]Competencias!K148:P148,2),999.99)</f>
        <v>136.02000000000001</v>
      </c>
      <c r="P148" s="45">
        <f t="shared" si="18"/>
        <v>153.52799999999999</v>
      </c>
      <c r="Q148" s="44">
        <f t="shared" si="19"/>
        <v>131.98000000000002</v>
      </c>
      <c r="R148" s="44" t="str">
        <f t="shared" si="20"/>
        <v/>
      </c>
      <c r="S148" s="46">
        <v>166</v>
      </c>
      <c r="T148" s="46">
        <v>166</v>
      </c>
      <c r="U148" s="46"/>
      <c r="V148" s="45">
        <f>MIN([1]Competencias!Q148:AA148)</f>
        <v>266.89999999999998</v>
      </c>
      <c r="W148" s="45">
        <f>IFERROR(SMALL([1]Competencias!Q148:AA148,2),999.99)</f>
        <v>332.12</v>
      </c>
      <c r="X148" s="45">
        <f t="shared" si="21"/>
        <v>320.27999999999997</v>
      </c>
      <c r="Y148" s="46">
        <f t="shared" si="22"/>
        <v>166</v>
      </c>
      <c r="Z148" s="46" t="str">
        <f t="shared" si="23"/>
        <v/>
      </c>
      <c r="AA148" s="47">
        <v>216.92</v>
      </c>
      <c r="AB148" s="47">
        <v>216.92</v>
      </c>
      <c r="AC148" s="47"/>
      <c r="AD148" s="45">
        <f>MIN([1]Competencias!AB148:AD148)</f>
        <v>248.21</v>
      </c>
      <c r="AE148" s="45">
        <f>IFERROR(SMALL([1]Competencias!AB148:AD148,2),999.99)</f>
        <v>999.99</v>
      </c>
      <c r="AF148" s="45">
        <f t="shared" si="24"/>
        <v>297.85199999999998</v>
      </c>
      <c r="AG148" s="47">
        <f t="shared" si="25"/>
        <v>216.92</v>
      </c>
      <c r="AH148" s="47" t="str">
        <f t="shared" si="26"/>
        <v/>
      </c>
    </row>
    <row r="149" spans="1:34" x14ac:dyDescent="0.2">
      <c r="A149" s="41">
        <v>41075</v>
      </c>
      <c r="B149" s="42" t="s">
        <v>450</v>
      </c>
      <c r="C149" s="43" t="s">
        <v>451</v>
      </c>
      <c r="D149" s="43" t="s">
        <v>452</v>
      </c>
      <c r="E149" s="42" t="s">
        <v>37</v>
      </c>
      <c r="F149" s="42" t="s">
        <v>60</v>
      </c>
      <c r="G149" s="42" t="s">
        <v>39</v>
      </c>
      <c r="H149" s="42" t="s">
        <v>47</v>
      </c>
      <c r="I149" s="42" t="s">
        <v>41</v>
      </c>
      <c r="J149" s="42" t="s">
        <v>42</v>
      </c>
      <c r="K149" s="44">
        <v>234.14</v>
      </c>
      <c r="L149" s="44">
        <v>234.14</v>
      </c>
      <c r="M149" s="44"/>
      <c r="N149" s="45">
        <f>MIN([1]Competencias!K149:P149)</f>
        <v>205.34</v>
      </c>
      <c r="O149" s="45">
        <f>IFERROR(SMALL([1]Competencias!K149:P149,2),999.99)</f>
        <v>999.99</v>
      </c>
      <c r="P149" s="45">
        <f t="shared" si="18"/>
        <v>246.40799999999999</v>
      </c>
      <c r="Q149" s="44">
        <f t="shared" si="19"/>
        <v>234.14</v>
      </c>
      <c r="R149" s="44" t="str">
        <f t="shared" si="20"/>
        <v/>
      </c>
      <c r="S149" s="46">
        <v>278.39</v>
      </c>
      <c r="T149" s="46">
        <v>278.39</v>
      </c>
      <c r="U149" s="46"/>
      <c r="V149" s="45">
        <f>MIN([1]Competencias!Q149:AA149)</f>
        <v>360.59</v>
      </c>
      <c r="W149" s="45">
        <f>IFERROR(SMALL([1]Competencias!Q149:AA149,2),999.99)</f>
        <v>999.99</v>
      </c>
      <c r="X149" s="45">
        <f t="shared" si="21"/>
        <v>432.70799999999997</v>
      </c>
      <c r="Y149" s="46">
        <f t="shared" si="22"/>
        <v>278.39</v>
      </c>
      <c r="Z149" s="46" t="str">
        <f t="shared" si="23"/>
        <v/>
      </c>
      <c r="AA149" s="47">
        <v>378.08</v>
      </c>
      <c r="AB149" s="47">
        <v>378.08</v>
      </c>
      <c r="AC149" s="47"/>
      <c r="AD149" s="45">
        <f>MIN([1]Competencias!AB149:AD149)</f>
        <v>485.54</v>
      </c>
      <c r="AE149" s="45">
        <f>IFERROR(SMALL([1]Competencias!AB149:AD149,2),999.99)</f>
        <v>999.99</v>
      </c>
      <c r="AF149" s="45">
        <f t="shared" si="24"/>
        <v>582.64800000000002</v>
      </c>
      <c r="AG149" s="47">
        <f t="shared" si="25"/>
        <v>378.08</v>
      </c>
      <c r="AH149" s="47" t="str">
        <f t="shared" si="26"/>
        <v/>
      </c>
    </row>
    <row r="150" spans="1:34" x14ac:dyDescent="0.2">
      <c r="A150" s="41">
        <v>40987</v>
      </c>
      <c r="B150" s="42" t="s">
        <v>453</v>
      </c>
      <c r="C150" s="43" t="s">
        <v>208</v>
      </c>
      <c r="D150" s="43" t="s">
        <v>101</v>
      </c>
      <c r="E150" s="42" t="s">
        <v>37</v>
      </c>
      <c r="F150" s="42" t="s">
        <v>38</v>
      </c>
      <c r="G150" s="42" t="s">
        <v>39</v>
      </c>
      <c r="H150" s="42" t="s">
        <v>47</v>
      </c>
      <c r="I150" s="42" t="s">
        <v>41</v>
      </c>
      <c r="J150" s="42" t="s">
        <v>42</v>
      </c>
      <c r="K150" s="44">
        <v>195.25</v>
      </c>
      <c r="L150" s="44">
        <v>195.25</v>
      </c>
      <c r="M150" s="44"/>
      <c r="N150" s="45">
        <f>MIN([1]Competencias!K150:P150)</f>
        <v>227.17</v>
      </c>
      <c r="O150" s="45">
        <f>IFERROR(SMALL([1]Competencias!K150:P150,2),999.99)</f>
        <v>254.29</v>
      </c>
      <c r="P150" s="45">
        <f t="shared" si="18"/>
        <v>272.60399999999998</v>
      </c>
      <c r="Q150" s="44">
        <f t="shared" si="19"/>
        <v>195.25</v>
      </c>
      <c r="R150" s="44" t="str">
        <f t="shared" si="20"/>
        <v/>
      </c>
      <c r="S150" s="46">
        <v>179.99</v>
      </c>
      <c r="T150" s="46">
        <v>179.99</v>
      </c>
      <c r="U150" s="46"/>
      <c r="V150" s="45">
        <f>MIN([1]Competencias!Q150:AA150)</f>
        <v>204.82</v>
      </c>
      <c r="W150" s="45">
        <f>IFERROR(SMALL([1]Competencias!Q150:AA150,2),999.99)</f>
        <v>219.61</v>
      </c>
      <c r="X150" s="45">
        <f t="shared" si="21"/>
        <v>245.78399999999999</v>
      </c>
      <c r="Y150" s="46">
        <f t="shared" si="22"/>
        <v>179.99</v>
      </c>
      <c r="Z150" s="46" t="str">
        <f t="shared" si="23"/>
        <v/>
      </c>
      <c r="AA150" s="47">
        <v>171.88</v>
      </c>
      <c r="AB150" s="47">
        <v>171.88</v>
      </c>
      <c r="AC150" s="47"/>
      <c r="AD150" s="45">
        <f>MIN([1]Competencias!AB150:AD150)</f>
        <v>218.14</v>
      </c>
      <c r="AE150" s="45">
        <f>IFERROR(SMALL([1]Competencias!AB150:AD150,2),999.99)</f>
        <v>285.38</v>
      </c>
      <c r="AF150" s="45">
        <f t="shared" si="24"/>
        <v>261.76799999999997</v>
      </c>
      <c r="AG150" s="47">
        <f t="shared" si="25"/>
        <v>171.88</v>
      </c>
      <c r="AH150" s="47" t="str">
        <f t="shared" si="26"/>
        <v/>
      </c>
    </row>
    <row r="151" spans="1:34" x14ac:dyDescent="0.2">
      <c r="A151" s="41">
        <v>41083</v>
      </c>
      <c r="B151" s="42" t="s">
        <v>454</v>
      </c>
      <c r="C151" s="43" t="s">
        <v>455</v>
      </c>
      <c r="D151" s="43" t="s">
        <v>456</v>
      </c>
      <c r="E151" s="42" t="s">
        <v>37</v>
      </c>
      <c r="F151" s="42" t="s">
        <v>94</v>
      </c>
      <c r="G151" s="42" t="s">
        <v>39</v>
      </c>
      <c r="H151" s="42" t="s">
        <v>47</v>
      </c>
      <c r="I151" s="42" t="s">
        <v>41</v>
      </c>
      <c r="J151" s="42" t="s">
        <v>42</v>
      </c>
      <c r="K151" s="44">
        <v>999.99</v>
      </c>
      <c r="L151" s="44">
        <v>999.99</v>
      </c>
      <c r="M151" s="44"/>
      <c r="N151" s="45">
        <f>MIN([1]Competencias!K151:P151)</f>
        <v>999.99</v>
      </c>
      <c r="O151" s="45">
        <f>IFERROR(SMALL([1]Competencias!K151:P151,2),999.99)</f>
        <v>999.99</v>
      </c>
      <c r="P151" s="45">
        <f t="shared" si="18"/>
        <v>1199.9880000000001</v>
      </c>
      <c r="Q151" s="44">
        <f t="shared" si="19"/>
        <v>999.99</v>
      </c>
      <c r="R151" s="44" t="str">
        <f t="shared" si="20"/>
        <v>+</v>
      </c>
      <c r="S151" s="46">
        <v>295.24</v>
      </c>
      <c r="T151" s="46">
        <v>295.24</v>
      </c>
      <c r="U151" s="46"/>
      <c r="V151" s="45">
        <f>MIN([1]Competencias!Q151:AA151)</f>
        <v>999.99</v>
      </c>
      <c r="W151" s="45">
        <f>IFERROR(SMALL([1]Competencias!Q151:AA151,2),999.99)</f>
        <v>999.99</v>
      </c>
      <c r="X151" s="45">
        <f t="shared" si="21"/>
        <v>1199.9880000000001</v>
      </c>
      <c r="Y151" s="46">
        <f t="shared" si="22"/>
        <v>295.24</v>
      </c>
      <c r="Z151" s="46" t="str">
        <f t="shared" si="23"/>
        <v/>
      </c>
      <c r="AA151" s="47">
        <v>301.23</v>
      </c>
      <c r="AB151" s="47">
        <v>301.23</v>
      </c>
      <c r="AC151" s="47"/>
      <c r="AD151" s="45">
        <f>MIN([1]Competencias!AB151:AD151)</f>
        <v>999.99</v>
      </c>
      <c r="AE151" s="45">
        <f>IFERROR(SMALL([1]Competencias!AB151:AD151,2),999.99)</f>
        <v>999.99</v>
      </c>
      <c r="AF151" s="45">
        <f t="shared" si="24"/>
        <v>1199.9880000000001</v>
      </c>
      <c r="AG151" s="47">
        <f t="shared" si="25"/>
        <v>301.23</v>
      </c>
      <c r="AH151" s="47" t="str">
        <f t="shared" si="26"/>
        <v/>
      </c>
    </row>
    <row r="152" spans="1:34" x14ac:dyDescent="0.2">
      <c r="A152" s="41">
        <v>41092</v>
      </c>
      <c r="B152" s="42" t="s">
        <v>457</v>
      </c>
      <c r="C152" s="43" t="s">
        <v>458</v>
      </c>
      <c r="D152" s="43" t="s">
        <v>459</v>
      </c>
      <c r="E152" s="42" t="s">
        <v>37</v>
      </c>
      <c r="F152" s="42" t="s">
        <v>38</v>
      </c>
      <c r="G152" s="42" t="s">
        <v>39</v>
      </c>
      <c r="H152" s="42" t="s">
        <v>47</v>
      </c>
      <c r="I152" s="42" t="s">
        <v>41</v>
      </c>
      <c r="J152" s="42" t="s">
        <v>42</v>
      </c>
      <c r="K152" s="44">
        <v>999.99</v>
      </c>
      <c r="L152" s="44">
        <v>145.47999999999999</v>
      </c>
      <c r="M152" s="44"/>
      <c r="N152" s="45">
        <f>MIN([1]Competencias!K152:P152)</f>
        <v>125.22</v>
      </c>
      <c r="O152" s="45">
        <f>IFERROR(SMALL([1]Competencias!K152:P152,2),999.99)</f>
        <v>165.74</v>
      </c>
      <c r="P152" s="45">
        <f t="shared" si="18"/>
        <v>150.26399999999998</v>
      </c>
      <c r="Q152" s="44">
        <f t="shared" si="19"/>
        <v>145.48000000000002</v>
      </c>
      <c r="R152" s="44" t="str">
        <f t="shared" si="20"/>
        <v/>
      </c>
      <c r="S152" s="46">
        <v>149.66999999999999</v>
      </c>
      <c r="T152" s="46">
        <v>129.69999999999999</v>
      </c>
      <c r="U152" s="46"/>
      <c r="V152" s="45">
        <f>MIN([1]Competencias!Q152:AA152)</f>
        <v>116.92</v>
      </c>
      <c r="W152" s="45">
        <f>IFERROR(SMALL([1]Competencias!Q152:AA152,2),999.99)</f>
        <v>142.47999999999999</v>
      </c>
      <c r="X152" s="45">
        <f t="shared" si="21"/>
        <v>140.304</v>
      </c>
      <c r="Y152" s="46">
        <f t="shared" si="22"/>
        <v>129.69999999999999</v>
      </c>
      <c r="Z152" s="46" t="str">
        <f t="shared" si="23"/>
        <v/>
      </c>
      <c r="AA152" s="47">
        <v>112.47</v>
      </c>
      <c r="AB152" s="47">
        <v>112.47</v>
      </c>
      <c r="AC152" s="47"/>
      <c r="AD152" s="45">
        <f>MIN([1]Competencias!AB152:AD152)</f>
        <v>176.79</v>
      </c>
      <c r="AE152" s="45">
        <f>IFERROR(SMALL([1]Competencias!AB152:AD152,2),999.99)</f>
        <v>184.85</v>
      </c>
      <c r="AF152" s="45">
        <f t="shared" si="24"/>
        <v>212.148</v>
      </c>
      <c r="AG152" s="47">
        <f t="shared" si="25"/>
        <v>112.47</v>
      </c>
      <c r="AH152" s="47" t="str">
        <f t="shared" si="26"/>
        <v/>
      </c>
    </row>
    <row r="153" spans="1:34" x14ac:dyDescent="0.2">
      <c r="A153" s="41">
        <v>41088</v>
      </c>
      <c r="B153" s="42" t="s">
        <v>460</v>
      </c>
      <c r="C153" s="43" t="s">
        <v>461</v>
      </c>
      <c r="D153" s="43" t="s">
        <v>120</v>
      </c>
      <c r="E153" s="42" t="s">
        <v>55</v>
      </c>
      <c r="F153" s="42" t="s">
        <v>94</v>
      </c>
      <c r="G153" s="42" t="s">
        <v>39</v>
      </c>
      <c r="H153" s="42" t="s">
        <v>47</v>
      </c>
      <c r="I153" s="42" t="s">
        <v>41</v>
      </c>
      <c r="J153" s="42" t="s">
        <v>42</v>
      </c>
      <c r="K153" s="44">
        <v>199.69</v>
      </c>
      <c r="L153" s="44">
        <v>199.69</v>
      </c>
      <c r="M153" s="44"/>
      <c r="N153" s="45">
        <f>MIN([1]Competencias!K153:P153)</f>
        <v>136.54</v>
      </c>
      <c r="O153" s="45">
        <f>IFERROR(SMALL([1]Competencias!K153:P153,2),999.99)</f>
        <v>999.99</v>
      </c>
      <c r="P153" s="45">
        <f t="shared" si="18"/>
        <v>163.84799999999998</v>
      </c>
      <c r="Q153" s="44">
        <f t="shared" si="19"/>
        <v>199.69</v>
      </c>
      <c r="R153" s="44" t="str">
        <f t="shared" si="20"/>
        <v/>
      </c>
      <c r="S153" s="46">
        <v>164.91</v>
      </c>
      <c r="T153" s="46">
        <v>164.91</v>
      </c>
      <c r="U153" s="46"/>
      <c r="V153" s="45">
        <f>MIN([1]Competencias!Q153:AA153)</f>
        <v>232.57</v>
      </c>
      <c r="W153" s="45">
        <f>IFERROR(SMALL([1]Competencias!Q153:AA153,2),999.99)</f>
        <v>236.08</v>
      </c>
      <c r="X153" s="45">
        <f t="shared" si="21"/>
        <v>279.084</v>
      </c>
      <c r="Y153" s="46">
        <f t="shared" si="22"/>
        <v>164.91</v>
      </c>
      <c r="Z153" s="46" t="str">
        <f t="shared" si="23"/>
        <v/>
      </c>
      <c r="AA153" s="47">
        <v>186.39</v>
      </c>
      <c r="AB153" s="47">
        <v>186.39</v>
      </c>
      <c r="AC153" s="47"/>
      <c r="AD153" s="45">
        <f>MIN([1]Competencias!AB153:AD153)</f>
        <v>999.99</v>
      </c>
      <c r="AE153" s="45">
        <f>IFERROR(SMALL([1]Competencias!AB153:AD153,2),999.99)</f>
        <v>999.99</v>
      </c>
      <c r="AF153" s="45">
        <f t="shared" si="24"/>
        <v>1199.9880000000001</v>
      </c>
      <c r="AG153" s="47">
        <f t="shared" si="25"/>
        <v>186.39</v>
      </c>
      <c r="AH153" s="47" t="str">
        <f t="shared" si="26"/>
        <v/>
      </c>
    </row>
    <row r="154" spans="1:34" x14ac:dyDescent="0.2">
      <c r="A154" s="41">
        <v>41094</v>
      </c>
      <c r="B154" s="42" t="s">
        <v>462</v>
      </c>
      <c r="C154" s="43" t="s">
        <v>463</v>
      </c>
      <c r="D154" s="43" t="s">
        <v>464</v>
      </c>
      <c r="E154" s="42" t="s">
        <v>55</v>
      </c>
      <c r="F154" s="42" t="s">
        <v>75</v>
      </c>
      <c r="G154" s="42" t="s">
        <v>39</v>
      </c>
      <c r="H154" s="42" t="s">
        <v>47</v>
      </c>
      <c r="I154" s="42" t="s">
        <v>41</v>
      </c>
      <c r="J154" s="42" t="s">
        <v>42</v>
      </c>
      <c r="K154" s="44">
        <v>62.33</v>
      </c>
      <c r="L154" s="44">
        <v>62.33</v>
      </c>
      <c r="M154" s="44"/>
      <c r="N154" s="45">
        <f>MIN([1]Competencias!K154:P154)</f>
        <v>78.91</v>
      </c>
      <c r="O154" s="45">
        <f>IFERROR(SMALL([1]Competencias!K154:P154,2),999.99)</f>
        <v>999.99</v>
      </c>
      <c r="P154" s="45">
        <f t="shared" si="18"/>
        <v>94.691999999999993</v>
      </c>
      <c r="Q154" s="44">
        <f t="shared" si="19"/>
        <v>62.33</v>
      </c>
      <c r="R154" s="44" t="str">
        <f t="shared" si="20"/>
        <v/>
      </c>
      <c r="S154" s="46">
        <v>103.25</v>
      </c>
      <c r="T154" s="46">
        <v>103.25</v>
      </c>
      <c r="U154" s="46"/>
      <c r="V154" s="45">
        <f>MIN([1]Competencias!Q154:AA154)</f>
        <v>999.99</v>
      </c>
      <c r="W154" s="45">
        <f>IFERROR(SMALL([1]Competencias!Q154:AA154,2),999.99)</f>
        <v>999.99</v>
      </c>
      <c r="X154" s="45">
        <f t="shared" si="21"/>
        <v>1199.9880000000001</v>
      </c>
      <c r="Y154" s="46">
        <f t="shared" si="22"/>
        <v>103.25</v>
      </c>
      <c r="Z154" s="46" t="str">
        <f t="shared" si="23"/>
        <v/>
      </c>
      <c r="AA154" s="47">
        <v>110.29</v>
      </c>
      <c r="AB154" s="47">
        <v>110.29</v>
      </c>
      <c r="AC154" s="47"/>
      <c r="AD154" s="45">
        <f>MIN([1]Competencias!AB154:AD154)</f>
        <v>999.99</v>
      </c>
      <c r="AE154" s="45">
        <f>IFERROR(SMALL([1]Competencias!AB154:AD154,2),999.99)</f>
        <v>999.99</v>
      </c>
      <c r="AF154" s="45">
        <f t="shared" si="24"/>
        <v>1199.9880000000001</v>
      </c>
      <c r="AG154" s="47">
        <f t="shared" si="25"/>
        <v>110.29</v>
      </c>
      <c r="AH154" s="47" t="str">
        <f t="shared" si="26"/>
        <v/>
      </c>
    </row>
    <row r="155" spans="1:34" x14ac:dyDescent="0.2">
      <c r="A155" s="41">
        <v>41108</v>
      </c>
      <c r="B155" s="42" t="s">
        <v>465</v>
      </c>
      <c r="C155" s="43" t="s">
        <v>252</v>
      </c>
      <c r="D155" s="43" t="s">
        <v>466</v>
      </c>
      <c r="E155" s="42" t="s">
        <v>55</v>
      </c>
      <c r="F155" s="42" t="s">
        <v>56</v>
      </c>
      <c r="G155" s="42" t="s">
        <v>39</v>
      </c>
      <c r="H155" s="42" t="s">
        <v>47</v>
      </c>
      <c r="I155" s="42" t="s">
        <v>41</v>
      </c>
      <c r="J155" s="42" t="s">
        <v>42</v>
      </c>
      <c r="K155" s="44">
        <v>101.22</v>
      </c>
      <c r="L155" s="44">
        <v>101.22</v>
      </c>
      <c r="M155" s="44"/>
      <c r="N155" s="45">
        <f>MIN([1]Competencias!K155:P155)</f>
        <v>151.09</v>
      </c>
      <c r="O155" s="45">
        <f>IFERROR(SMALL([1]Competencias!K155:P155,2),999.99)</f>
        <v>999.99</v>
      </c>
      <c r="P155" s="45">
        <f t="shared" si="18"/>
        <v>181.30799999999999</v>
      </c>
      <c r="Q155" s="44">
        <f t="shared" si="19"/>
        <v>101.22</v>
      </c>
      <c r="R155" s="44" t="str">
        <f t="shared" si="20"/>
        <v/>
      </c>
      <c r="S155" s="46">
        <v>137.28</v>
      </c>
      <c r="T155" s="46">
        <v>137.28</v>
      </c>
      <c r="U155" s="46"/>
      <c r="V155" s="45">
        <f>MIN([1]Competencias!Q155:AA155)</f>
        <v>245.8</v>
      </c>
      <c r="W155" s="45">
        <f>IFERROR(SMALL([1]Competencias!Q155:AA155,2),999.99)</f>
        <v>253.19</v>
      </c>
      <c r="X155" s="45">
        <f t="shared" si="21"/>
        <v>294.95999999999998</v>
      </c>
      <c r="Y155" s="46">
        <f t="shared" si="22"/>
        <v>137.28</v>
      </c>
      <c r="Z155" s="46" t="str">
        <f t="shared" si="23"/>
        <v/>
      </c>
      <c r="AA155" s="47">
        <v>230.03</v>
      </c>
      <c r="AB155" s="47">
        <v>230.03</v>
      </c>
      <c r="AC155" s="47"/>
      <c r="AD155" s="45">
        <f>MIN([1]Competencias!AB155:AD155)</f>
        <v>242.81</v>
      </c>
      <c r="AE155" s="45">
        <f>IFERROR(SMALL([1]Competencias!AB155:AD155,2),999.99)</f>
        <v>999.99</v>
      </c>
      <c r="AF155" s="45">
        <f t="shared" si="24"/>
        <v>291.37200000000001</v>
      </c>
      <c r="AG155" s="47">
        <f t="shared" si="25"/>
        <v>230.03</v>
      </c>
      <c r="AH155" s="47" t="str">
        <f t="shared" si="26"/>
        <v/>
      </c>
    </row>
    <row r="156" spans="1:34" x14ac:dyDescent="0.2">
      <c r="A156" s="41">
        <v>41107</v>
      </c>
      <c r="B156" s="42" t="s">
        <v>467</v>
      </c>
      <c r="C156" s="43" t="s">
        <v>468</v>
      </c>
      <c r="D156" s="43" t="s">
        <v>469</v>
      </c>
      <c r="E156" s="42" t="s">
        <v>37</v>
      </c>
      <c r="F156" s="42" t="s">
        <v>235</v>
      </c>
      <c r="G156" s="42" t="s">
        <v>39</v>
      </c>
      <c r="H156" s="42" t="s">
        <v>47</v>
      </c>
      <c r="I156" s="42" t="s">
        <v>41</v>
      </c>
      <c r="J156" s="42" t="s">
        <v>42</v>
      </c>
      <c r="K156" s="44">
        <v>999.99</v>
      </c>
      <c r="L156" s="44">
        <v>999.99</v>
      </c>
      <c r="M156" s="44"/>
      <c r="N156" s="45">
        <f>MIN([1]Competencias!K156:P156)</f>
        <v>999.99</v>
      </c>
      <c r="O156" s="45">
        <f>IFERROR(SMALL([1]Competencias!K156:P156,2),999.99)</f>
        <v>999.99</v>
      </c>
      <c r="P156" s="45">
        <f t="shared" si="18"/>
        <v>1199.9880000000001</v>
      </c>
      <c r="Q156" s="44">
        <f t="shared" si="19"/>
        <v>999.99</v>
      </c>
      <c r="R156" s="44" t="str">
        <f t="shared" si="20"/>
        <v>+</v>
      </c>
      <c r="S156" s="46">
        <v>999.99</v>
      </c>
      <c r="T156" s="46">
        <v>338.928</v>
      </c>
      <c r="U156" s="46"/>
      <c r="V156" s="45">
        <f>MIN([1]Competencias!Q156:AA156)</f>
        <v>282.44</v>
      </c>
      <c r="W156" s="45">
        <f>IFERROR(SMALL([1]Competencias!Q156:AA156,2),999.99)</f>
        <v>999.99</v>
      </c>
      <c r="X156" s="45">
        <f t="shared" si="21"/>
        <v>338.928</v>
      </c>
      <c r="Y156" s="46">
        <f t="shared" si="22"/>
        <v>338.928</v>
      </c>
      <c r="Z156" s="46" t="str">
        <f t="shared" si="23"/>
        <v/>
      </c>
      <c r="AA156" s="47">
        <v>999.99</v>
      </c>
      <c r="AB156" s="47">
        <v>434.43599999999998</v>
      </c>
      <c r="AC156" s="47"/>
      <c r="AD156" s="45">
        <f>MIN([1]Competencias!AB156:AD156)</f>
        <v>362.03</v>
      </c>
      <c r="AE156" s="45">
        <f>IFERROR(SMALL([1]Competencias!AB156:AD156,2),999.99)</f>
        <v>999.99</v>
      </c>
      <c r="AF156" s="45">
        <f t="shared" si="24"/>
        <v>434.43599999999998</v>
      </c>
      <c r="AG156" s="47">
        <f t="shared" si="25"/>
        <v>434.43599999999998</v>
      </c>
      <c r="AH156" s="47" t="str">
        <f t="shared" si="26"/>
        <v/>
      </c>
    </row>
    <row r="157" spans="1:34" x14ac:dyDescent="0.2">
      <c r="A157" s="41">
        <v>41117</v>
      </c>
      <c r="B157" s="42" t="s">
        <v>470</v>
      </c>
      <c r="C157" s="43" t="s">
        <v>317</v>
      </c>
      <c r="D157" s="43" t="s">
        <v>471</v>
      </c>
      <c r="E157" s="42" t="s">
        <v>55</v>
      </c>
      <c r="F157" s="42" t="s">
        <v>94</v>
      </c>
      <c r="G157" s="42" t="s">
        <v>39</v>
      </c>
      <c r="H157" s="42" t="s">
        <v>47</v>
      </c>
      <c r="I157" s="42" t="s">
        <v>41</v>
      </c>
      <c r="J157" s="42" t="s">
        <v>42</v>
      </c>
      <c r="K157" s="44">
        <v>141.30000000000001</v>
      </c>
      <c r="L157" s="44">
        <v>111.99</v>
      </c>
      <c r="M157" s="44"/>
      <c r="N157" s="45">
        <f>MIN([1]Competencias!K157:P157)</f>
        <v>107.01</v>
      </c>
      <c r="O157" s="45">
        <f>IFERROR(SMALL([1]Competencias!K157:P157,2),999.99)</f>
        <v>116.97</v>
      </c>
      <c r="P157" s="45">
        <f t="shared" si="18"/>
        <v>128.41200000000001</v>
      </c>
      <c r="Q157" s="44">
        <f t="shared" si="19"/>
        <v>111.99000000000001</v>
      </c>
      <c r="R157" s="44" t="str">
        <f t="shared" si="20"/>
        <v/>
      </c>
      <c r="S157" s="46">
        <v>204.22</v>
      </c>
      <c r="T157" s="46">
        <v>204.22</v>
      </c>
      <c r="U157" s="46"/>
      <c r="V157" s="45">
        <f>MIN([1]Competencias!Q157:AA157)</f>
        <v>999.99</v>
      </c>
      <c r="W157" s="45">
        <f>IFERROR(SMALL([1]Competencias!Q157:AA157,2),999.99)</f>
        <v>999.99</v>
      </c>
      <c r="X157" s="45">
        <f t="shared" si="21"/>
        <v>1199.9880000000001</v>
      </c>
      <c r="Y157" s="46">
        <f t="shared" si="22"/>
        <v>204.22</v>
      </c>
      <c r="Z157" s="46" t="str">
        <f t="shared" si="23"/>
        <v/>
      </c>
      <c r="AA157" s="47">
        <v>196.3</v>
      </c>
      <c r="AB157" s="47">
        <v>196.3</v>
      </c>
      <c r="AC157" s="47"/>
      <c r="AD157" s="45">
        <f>MIN([1]Competencias!AB157:AD157)</f>
        <v>999.99</v>
      </c>
      <c r="AE157" s="45">
        <f>IFERROR(SMALL([1]Competencias!AB157:AD157,2),999.99)</f>
        <v>999.99</v>
      </c>
      <c r="AF157" s="45">
        <f t="shared" si="24"/>
        <v>1199.9880000000001</v>
      </c>
      <c r="AG157" s="47">
        <f t="shared" si="25"/>
        <v>196.3</v>
      </c>
      <c r="AH157" s="47" t="str">
        <f t="shared" si="26"/>
        <v/>
      </c>
    </row>
    <row r="158" spans="1:34" x14ac:dyDescent="0.2">
      <c r="A158" s="41">
        <v>41127</v>
      </c>
      <c r="B158" s="42" t="s">
        <v>472</v>
      </c>
      <c r="C158" s="43" t="s">
        <v>473</v>
      </c>
      <c r="D158" s="43" t="s">
        <v>474</v>
      </c>
      <c r="E158" s="42" t="s">
        <v>55</v>
      </c>
      <c r="F158" s="42" t="s">
        <v>68</v>
      </c>
      <c r="G158" s="42" t="s">
        <v>39</v>
      </c>
      <c r="H158" s="42" t="s">
        <v>47</v>
      </c>
      <c r="I158" s="42" t="s">
        <v>41</v>
      </c>
      <c r="J158" s="42" t="s">
        <v>42</v>
      </c>
      <c r="K158" s="44">
        <v>123.4</v>
      </c>
      <c r="L158" s="44">
        <v>123.4</v>
      </c>
      <c r="M158" s="44"/>
      <c r="N158" s="45">
        <f>MIN([1]Competencias!K158:P158)</f>
        <v>128.77000000000001</v>
      </c>
      <c r="O158" s="45">
        <f>IFERROR(SMALL([1]Competencias!K158:P158,2),999.99)</f>
        <v>999.99</v>
      </c>
      <c r="P158" s="45">
        <f t="shared" si="18"/>
        <v>154.524</v>
      </c>
      <c r="Q158" s="44">
        <f t="shared" si="19"/>
        <v>123.4</v>
      </c>
      <c r="R158" s="44" t="str">
        <f t="shared" si="20"/>
        <v/>
      </c>
      <c r="S158" s="46">
        <v>302.92</v>
      </c>
      <c r="T158" s="46">
        <v>302.92</v>
      </c>
      <c r="U158" s="46"/>
      <c r="V158" s="45">
        <f>MIN([1]Competencias!Q158:AA158)</f>
        <v>212.98</v>
      </c>
      <c r="W158" s="45">
        <f>IFERROR(SMALL([1]Competencias!Q158:AA158,2),999.99)</f>
        <v>999.99</v>
      </c>
      <c r="X158" s="45">
        <f t="shared" si="21"/>
        <v>255.57599999999996</v>
      </c>
      <c r="Y158" s="46">
        <f t="shared" si="22"/>
        <v>302.92</v>
      </c>
      <c r="Z158" s="46" t="str">
        <f t="shared" si="23"/>
        <v/>
      </c>
      <c r="AA158" s="47">
        <v>226.84</v>
      </c>
      <c r="AB158" s="47">
        <v>226.84</v>
      </c>
      <c r="AC158" s="47"/>
      <c r="AD158" s="45">
        <f>MIN([1]Competencias!AB158:AD158)</f>
        <v>236.65</v>
      </c>
      <c r="AE158" s="45">
        <f>IFERROR(SMALL([1]Competencias!AB158:AD158,2),999.99)</f>
        <v>999.99</v>
      </c>
      <c r="AF158" s="45">
        <f t="shared" si="24"/>
        <v>283.98</v>
      </c>
      <c r="AG158" s="47">
        <f t="shared" si="25"/>
        <v>226.84</v>
      </c>
      <c r="AH158" s="47" t="str">
        <f t="shared" si="26"/>
        <v/>
      </c>
    </row>
    <row r="159" spans="1:34" x14ac:dyDescent="0.2">
      <c r="A159" s="41">
        <v>41130</v>
      </c>
      <c r="B159" s="42" t="s">
        <v>475</v>
      </c>
      <c r="C159" s="43" t="s">
        <v>476</v>
      </c>
      <c r="D159" s="43" t="s">
        <v>477</v>
      </c>
      <c r="E159" s="42" t="s">
        <v>55</v>
      </c>
      <c r="F159" s="42" t="s">
        <v>287</v>
      </c>
      <c r="G159" s="42" t="s">
        <v>39</v>
      </c>
      <c r="H159" s="42" t="s">
        <v>47</v>
      </c>
      <c r="I159" s="42" t="s">
        <v>41</v>
      </c>
      <c r="J159" s="42" t="s">
        <v>42</v>
      </c>
      <c r="K159" s="44">
        <v>999.99</v>
      </c>
      <c r="L159" s="44">
        <v>352.572</v>
      </c>
      <c r="M159" s="44"/>
      <c r="N159" s="45">
        <f>MIN([1]Competencias!K159:P159)</f>
        <v>293.81</v>
      </c>
      <c r="O159" s="45">
        <f>IFERROR(SMALL([1]Competencias!K159:P159,2),999.99)</f>
        <v>999.99</v>
      </c>
      <c r="P159" s="45">
        <f t="shared" si="18"/>
        <v>352.572</v>
      </c>
      <c r="Q159" s="44">
        <f t="shared" si="19"/>
        <v>352.572</v>
      </c>
      <c r="R159" s="44" t="str">
        <f t="shared" si="20"/>
        <v/>
      </c>
      <c r="S159" s="46">
        <v>999.99</v>
      </c>
      <c r="T159" s="46">
        <v>317.73500000000001</v>
      </c>
      <c r="U159" s="46"/>
      <c r="V159" s="45">
        <f>MIN([1]Competencias!Q159:AA159)</f>
        <v>278.52</v>
      </c>
      <c r="W159" s="45">
        <f>IFERROR(SMALL([1]Competencias!Q159:AA159,2),999.99)</f>
        <v>356.95</v>
      </c>
      <c r="X159" s="45">
        <f t="shared" si="21"/>
        <v>334.22399999999999</v>
      </c>
      <c r="Y159" s="46">
        <f t="shared" si="22"/>
        <v>317.73500000000001</v>
      </c>
      <c r="Z159" s="46" t="str">
        <f t="shared" si="23"/>
        <v/>
      </c>
      <c r="AA159" s="47">
        <v>999.99</v>
      </c>
      <c r="AB159" s="47">
        <v>999.99</v>
      </c>
      <c r="AC159" s="47"/>
      <c r="AD159" s="45">
        <f>MIN([1]Competencias!AB159:AD159)</f>
        <v>999.99</v>
      </c>
      <c r="AE159" s="45">
        <f>IFERROR(SMALL([1]Competencias!AB159:AD159,2),999.99)</f>
        <v>999.99</v>
      </c>
      <c r="AF159" s="45">
        <f t="shared" si="24"/>
        <v>1199.9880000000001</v>
      </c>
      <c r="AG159" s="47">
        <f t="shared" si="25"/>
        <v>999.99</v>
      </c>
      <c r="AH159" s="47" t="str">
        <f t="shared" si="26"/>
        <v>+</v>
      </c>
    </row>
    <row r="160" spans="1:34" x14ac:dyDescent="0.2">
      <c r="A160" s="41">
        <v>41138</v>
      </c>
      <c r="B160" s="42" t="s">
        <v>478</v>
      </c>
      <c r="C160" s="43" t="s">
        <v>213</v>
      </c>
      <c r="D160" s="43" t="s">
        <v>479</v>
      </c>
      <c r="E160" s="42" t="s">
        <v>37</v>
      </c>
      <c r="F160" s="42" t="s">
        <v>38</v>
      </c>
      <c r="G160" s="42" t="s">
        <v>39</v>
      </c>
      <c r="H160" s="42" t="s">
        <v>47</v>
      </c>
      <c r="I160" s="42" t="s">
        <v>41</v>
      </c>
      <c r="J160" s="42" t="s">
        <v>42</v>
      </c>
      <c r="K160" s="44">
        <v>78.03</v>
      </c>
      <c r="L160" s="44">
        <v>78.03</v>
      </c>
      <c r="M160" s="44"/>
      <c r="N160" s="45">
        <f>MIN([1]Competencias!K160:P160)</f>
        <v>95.61</v>
      </c>
      <c r="O160" s="45">
        <f>IFERROR(SMALL([1]Competencias!K160:P160,2),999.99)</f>
        <v>999.99</v>
      </c>
      <c r="P160" s="45">
        <f t="shared" si="18"/>
        <v>114.732</v>
      </c>
      <c r="Q160" s="44">
        <f t="shared" si="19"/>
        <v>78.03</v>
      </c>
      <c r="R160" s="44" t="str">
        <f t="shared" si="20"/>
        <v/>
      </c>
      <c r="S160" s="46">
        <v>80.66</v>
      </c>
      <c r="T160" s="46">
        <v>76.134999999999991</v>
      </c>
      <c r="U160" s="46"/>
      <c r="V160" s="45">
        <f>MIN([1]Competencias!Q160:AA160)</f>
        <v>71.5</v>
      </c>
      <c r="W160" s="45">
        <f>IFERROR(SMALL([1]Competencias!Q160:AA160,2),999.99)</f>
        <v>80.77</v>
      </c>
      <c r="X160" s="45">
        <f t="shared" si="21"/>
        <v>85.8</v>
      </c>
      <c r="Y160" s="46">
        <f t="shared" si="22"/>
        <v>76.134999999999991</v>
      </c>
      <c r="Z160" s="46" t="str">
        <f t="shared" si="23"/>
        <v/>
      </c>
      <c r="AA160" s="47">
        <v>85</v>
      </c>
      <c r="AB160" s="47">
        <v>85</v>
      </c>
      <c r="AC160" s="47"/>
      <c r="AD160" s="45">
        <f>MIN([1]Competencias!AB160:AD160)</f>
        <v>83.02</v>
      </c>
      <c r="AE160" s="45">
        <f>IFERROR(SMALL([1]Competencias!AB160:AD160,2),999.99)</f>
        <v>87.34</v>
      </c>
      <c r="AF160" s="45">
        <f t="shared" si="24"/>
        <v>99.623999999999995</v>
      </c>
      <c r="AG160" s="47">
        <f t="shared" si="25"/>
        <v>85</v>
      </c>
      <c r="AH160" s="47" t="str">
        <f t="shared" si="26"/>
        <v/>
      </c>
    </row>
    <row r="161" spans="1:34" x14ac:dyDescent="0.2">
      <c r="A161" s="41">
        <v>41150</v>
      </c>
      <c r="B161" s="42" t="s">
        <v>480</v>
      </c>
      <c r="C161" s="43" t="s">
        <v>481</v>
      </c>
      <c r="D161" s="43" t="s">
        <v>482</v>
      </c>
      <c r="E161" s="42" t="s">
        <v>37</v>
      </c>
      <c r="F161" s="42" t="s">
        <v>132</v>
      </c>
      <c r="G161" s="42" t="s">
        <v>39</v>
      </c>
      <c r="H161" s="42" t="s">
        <v>47</v>
      </c>
      <c r="I161" s="42" t="s">
        <v>41</v>
      </c>
      <c r="J161" s="42" t="s">
        <v>42</v>
      </c>
      <c r="K161" s="44">
        <v>163.31</v>
      </c>
      <c r="L161" s="44">
        <v>163.31</v>
      </c>
      <c r="M161" s="44"/>
      <c r="N161" s="45">
        <f>MIN([1]Competencias!K161:P161)</f>
        <v>197.72</v>
      </c>
      <c r="O161" s="45">
        <f>IFERROR(SMALL([1]Competencias!K161:P161,2),999.99)</f>
        <v>999.99</v>
      </c>
      <c r="P161" s="45">
        <f t="shared" si="18"/>
        <v>237.26399999999998</v>
      </c>
      <c r="Q161" s="44">
        <f t="shared" si="19"/>
        <v>163.31</v>
      </c>
      <c r="R161" s="44" t="str">
        <f t="shared" si="20"/>
        <v/>
      </c>
      <c r="S161" s="46">
        <v>206.18</v>
      </c>
      <c r="T161" s="46">
        <v>206.18</v>
      </c>
      <c r="U161" s="46"/>
      <c r="V161" s="45">
        <f>MIN([1]Competencias!Q161:AA161)</f>
        <v>227.46</v>
      </c>
      <c r="W161" s="45">
        <f>IFERROR(SMALL([1]Competencias!Q161:AA161,2),999.99)</f>
        <v>234.55</v>
      </c>
      <c r="X161" s="45">
        <f t="shared" si="21"/>
        <v>272.952</v>
      </c>
      <c r="Y161" s="46">
        <f t="shared" si="22"/>
        <v>206.18</v>
      </c>
      <c r="Z161" s="46" t="str">
        <f t="shared" si="23"/>
        <v/>
      </c>
      <c r="AA161" s="47">
        <v>151.38999999999999</v>
      </c>
      <c r="AB161" s="47">
        <v>151.38999999999999</v>
      </c>
      <c r="AC161" s="47"/>
      <c r="AD161" s="45">
        <f>MIN([1]Competencias!AB161:AD161)</f>
        <v>999.99</v>
      </c>
      <c r="AE161" s="45">
        <f>IFERROR(SMALL([1]Competencias!AB161:AD161,2),999.99)</f>
        <v>999.99</v>
      </c>
      <c r="AF161" s="45">
        <f t="shared" si="24"/>
        <v>1199.9880000000001</v>
      </c>
      <c r="AG161" s="47">
        <f t="shared" si="25"/>
        <v>151.38999999999999</v>
      </c>
      <c r="AH161" s="47" t="str">
        <f t="shared" si="26"/>
        <v/>
      </c>
    </row>
    <row r="162" spans="1:34" x14ac:dyDescent="0.2">
      <c r="A162" s="41">
        <v>41157</v>
      </c>
      <c r="B162" s="42" t="s">
        <v>483</v>
      </c>
      <c r="C162" s="43" t="s">
        <v>417</v>
      </c>
      <c r="D162" s="43" t="s">
        <v>214</v>
      </c>
      <c r="E162" s="42" t="s">
        <v>55</v>
      </c>
      <c r="F162" s="42" t="s">
        <v>94</v>
      </c>
      <c r="G162" s="42" t="s">
        <v>39</v>
      </c>
      <c r="H162" s="42" t="s">
        <v>47</v>
      </c>
      <c r="I162" s="42" t="s">
        <v>41</v>
      </c>
      <c r="J162" s="42" t="s">
        <v>42</v>
      </c>
      <c r="K162" s="44">
        <v>336.23</v>
      </c>
      <c r="L162" s="44">
        <v>316.97500000000002</v>
      </c>
      <c r="M162" s="44"/>
      <c r="N162" s="45">
        <f>MIN([1]Competencias!K162:P162)</f>
        <v>292.45999999999998</v>
      </c>
      <c r="O162" s="45">
        <f>IFERROR(SMALL([1]Competencias!K162:P162,2),999.99)</f>
        <v>341.49</v>
      </c>
      <c r="P162" s="45">
        <f t="shared" si="18"/>
        <v>350.95199999999994</v>
      </c>
      <c r="Q162" s="44">
        <f t="shared" si="19"/>
        <v>316.97500000000002</v>
      </c>
      <c r="R162" s="44" t="str">
        <f t="shared" si="20"/>
        <v/>
      </c>
      <c r="S162" s="46">
        <v>512.54999999999995</v>
      </c>
      <c r="T162" s="46">
        <v>357.61</v>
      </c>
      <c r="U162" s="46"/>
      <c r="V162" s="45">
        <f>MIN([1]Competencias!Q162:AA162)</f>
        <v>349.7</v>
      </c>
      <c r="W162" s="45">
        <f>IFERROR(SMALL([1]Competencias!Q162:AA162,2),999.99)</f>
        <v>365.52</v>
      </c>
      <c r="X162" s="45">
        <f t="shared" si="21"/>
        <v>419.64</v>
      </c>
      <c r="Y162" s="46">
        <f t="shared" si="22"/>
        <v>357.61</v>
      </c>
      <c r="Z162" s="46" t="str">
        <f t="shared" si="23"/>
        <v/>
      </c>
      <c r="AA162" s="47">
        <v>999.99</v>
      </c>
      <c r="AB162" s="47">
        <v>999.99</v>
      </c>
      <c r="AC162" s="47"/>
      <c r="AD162" s="45">
        <f>MIN([1]Competencias!AB162:AD162)</f>
        <v>999.99</v>
      </c>
      <c r="AE162" s="45">
        <f>IFERROR(SMALL([1]Competencias!AB162:AD162,2),999.99)</f>
        <v>999.99</v>
      </c>
      <c r="AF162" s="45">
        <f t="shared" si="24"/>
        <v>1199.9880000000001</v>
      </c>
      <c r="AG162" s="47">
        <f t="shared" si="25"/>
        <v>999.99</v>
      </c>
      <c r="AH162" s="47" t="str">
        <f t="shared" si="26"/>
        <v>+</v>
      </c>
    </row>
    <row r="163" spans="1:34" x14ac:dyDescent="0.2">
      <c r="A163" s="41">
        <v>41127</v>
      </c>
      <c r="B163" s="42" t="s">
        <v>484</v>
      </c>
      <c r="C163" s="43" t="s">
        <v>485</v>
      </c>
      <c r="D163" s="43" t="s">
        <v>486</v>
      </c>
      <c r="E163" s="42" t="s">
        <v>37</v>
      </c>
      <c r="F163" s="42" t="s">
        <v>235</v>
      </c>
      <c r="G163" s="42" t="s">
        <v>39</v>
      </c>
      <c r="H163" s="42" t="s">
        <v>47</v>
      </c>
      <c r="I163" s="42" t="s">
        <v>41</v>
      </c>
      <c r="J163" s="42" t="s">
        <v>42</v>
      </c>
      <c r="K163" s="44">
        <v>999.99</v>
      </c>
      <c r="L163" s="44">
        <v>999.99</v>
      </c>
      <c r="M163" s="44"/>
      <c r="N163" s="45">
        <f>MIN([1]Competencias!K163:P163)</f>
        <v>999.99</v>
      </c>
      <c r="O163" s="45">
        <f>IFERROR(SMALL([1]Competencias!K163:P163,2),999.99)</f>
        <v>999.99</v>
      </c>
      <c r="P163" s="45">
        <f t="shared" si="18"/>
        <v>1199.9880000000001</v>
      </c>
      <c r="Q163" s="44">
        <f t="shared" si="19"/>
        <v>999.99</v>
      </c>
      <c r="R163" s="44" t="str">
        <f t="shared" si="20"/>
        <v>+</v>
      </c>
      <c r="S163" s="46">
        <v>999.99</v>
      </c>
      <c r="T163" s="46">
        <v>999.99</v>
      </c>
      <c r="U163" s="46"/>
      <c r="V163" s="45">
        <f>MIN([1]Competencias!Q163:AA163)</f>
        <v>999.99</v>
      </c>
      <c r="W163" s="45">
        <f>IFERROR(SMALL([1]Competencias!Q163:AA163,2),999.99)</f>
        <v>999.99</v>
      </c>
      <c r="X163" s="45">
        <f t="shared" si="21"/>
        <v>1199.9880000000001</v>
      </c>
      <c r="Y163" s="46">
        <f t="shared" si="22"/>
        <v>999.99</v>
      </c>
      <c r="Z163" s="46" t="str">
        <f t="shared" si="23"/>
        <v>+</v>
      </c>
      <c r="AA163" s="47">
        <v>999.99</v>
      </c>
      <c r="AB163" s="47">
        <v>999.99</v>
      </c>
      <c r="AC163" s="47"/>
      <c r="AD163" s="45">
        <f>MIN([1]Competencias!AB163:AD163)</f>
        <v>999.99</v>
      </c>
      <c r="AE163" s="45">
        <f>IFERROR(SMALL([1]Competencias!AB163:AD163,2),999.99)</f>
        <v>999.99</v>
      </c>
      <c r="AF163" s="45">
        <f t="shared" si="24"/>
        <v>1199.9880000000001</v>
      </c>
      <c r="AG163" s="47">
        <f t="shared" si="25"/>
        <v>999.99</v>
      </c>
      <c r="AH163" s="47" t="str">
        <f t="shared" si="26"/>
        <v>+</v>
      </c>
    </row>
    <row r="164" spans="1:34" x14ac:dyDescent="0.2">
      <c r="A164" s="41">
        <v>41164</v>
      </c>
      <c r="B164" s="42" t="s">
        <v>487</v>
      </c>
      <c r="C164" s="43" t="s">
        <v>488</v>
      </c>
      <c r="D164" s="43" t="s">
        <v>489</v>
      </c>
      <c r="E164" s="42" t="s">
        <v>55</v>
      </c>
      <c r="F164" s="42" t="s">
        <v>75</v>
      </c>
      <c r="G164" s="42" t="s">
        <v>39</v>
      </c>
      <c r="H164" s="42" t="s">
        <v>47</v>
      </c>
      <c r="I164" s="42" t="s">
        <v>41</v>
      </c>
      <c r="J164" s="42" t="s">
        <v>42</v>
      </c>
      <c r="K164" s="44">
        <v>341.44</v>
      </c>
      <c r="L164" s="44">
        <v>242.84</v>
      </c>
      <c r="M164" s="44"/>
      <c r="N164" s="45">
        <f>MIN([1]Competencias!K164:P164)</f>
        <v>229.73</v>
      </c>
      <c r="O164" s="45">
        <f>IFERROR(SMALL([1]Competencias!K164:P164,2),999.99)</f>
        <v>255.95</v>
      </c>
      <c r="P164" s="45">
        <f t="shared" si="18"/>
        <v>275.67599999999999</v>
      </c>
      <c r="Q164" s="44">
        <f t="shared" si="19"/>
        <v>242.83999999999997</v>
      </c>
      <c r="R164" s="44" t="str">
        <f t="shared" si="20"/>
        <v/>
      </c>
      <c r="S164" s="46">
        <v>357.93</v>
      </c>
      <c r="T164" s="46">
        <v>302.86</v>
      </c>
      <c r="U164" s="46"/>
      <c r="V164" s="45">
        <f>MIN([1]Competencias!Q164:AA164)</f>
        <v>287.10000000000002</v>
      </c>
      <c r="W164" s="45">
        <f>IFERROR(SMALL([1]Competencias!Q164:AA164,2),999.99)</f>
        <v>318.62</v>
      </c>
      <c r="X164" s="45">
        <f t="shared" si="21"/>
        <v>344.52000000000004</v>
      </c>
      <c r="Y164" s="46">
        <f t="shared" si="22"/>
        <v>302.86</v>
      </c>
      <c r="Z164" s="46" t="str">
        <f t="shared" si="23"/>
        <v/>
      </c>
      <c r="AA164" s="47">
        <v>382.2</v>
      </c>
      <c r="AB164" s="47">
        <v>365.33</v>
      </c>
      <c r="AC164" s="47"/>
      <c r="AD164" s="45">
        <f>MIN([1]Competencias!AB164:AD164)</f>
        <v>350.51</v>
      </c>
      <c r="AE164" s="45">
        <f>IFERROR(SMALL([1]Competencias!AB164:AD164,2),999.99)</f>
        <v>380.15</v>
      </c>
      <c r="AF164" s="45">
        <f t="shared" si="24"/>
        <v>420.61199999999997</v>
      </c>
      <c r="AG164" s="47">
        <f t="shared" si="25"/>
        <v>365.33</v>
      </c>
      <c r="AH164" s="47" t="str">
        <f t="shared" si="26"/>
        <v/>
      </c>
    </row>
    <row r="165" spans="1:34" x14ac:dyDescent="0.2">
      <c r="A165" s="41">
        <v>41158</v>
      </c>
      <c r="B165" s="42" t="s">
        <v>490</v>
      </c>
      <c r="C165" s="43" t="s">
        <v>491</v>
      </c>
      <c r="D165" s="43" t="s">
        <v>492</v>
      </c>
      <c r="E165" s="42" t="s">
        <v>37</v>
      </c>
      <c r="F165" s="42" t="s">
        <v>132</v>
      </c>
      <c r="G165" s="42" t="s">
        <v>39</v>
      </c>
      <c r="H165" s="42" t="s">
        <v>47</v>
      </c>
      <c r="I165" s="42" t="s">
        <v>41</v>
      </c>
      <c r="J165" s="42" t="s">
        <v>42</v>
      </c>
      <c r="K165" s="44">
        <v>999.99</v>
      </c>
      <c r="L165" s="44">
        <v>140.26499999999999</v>
      </c>
      <c r="M165" s="44"/>
      <c r="N165" s="45">
        <f>MIN([1]Competencias!K165:P165)</f>
        <v>126.33</v>
      </c>
      <c r="O165" s="45">
        <f>IFERROR(SMALL([1]Competencias!K165:P165,2),999.99)</f>
        <v>154.19999999999999</v>
      </c>
      <c r="P165" s="45">
        <f t="shared" si="18"/>
        <v>151.596</v>
      </c>
      <c r="Q165" s="44">
        <f t="shared" si="19"/>
        <v>140.26499999999999</v>
      </c>
      <c r="R165" s="44" t="str">
        <f t="shared" si="20"/>
        <v/>
      </c>
      <c r="S165" s="46">
        <v>198.57</v>
      </c>
      <c r="T165" s="46">
        <v>191.01499999999999</v>
      </c>
      <c r="U165" s="46"/>
      <c r="V165" s="45">
        <f>MIN([1]Competencias!Q165:AA165)</f>
        <v>179.35</v>
      </c>
      <c r="W165" s="45">
        <f>IFERROR(SMALL([1]Competencias!Q165:AA165,2),999.99)</f>
        <v>202.68</v>
      </c>
      <c r="X165" s="45">
        <f t="shared" si="21"/>
        <v>215.22</v>
      </c>
      <c r="Y165" s="46">
        <f t="shared" si="22"/>
        <v>191.01499999999999</v>
      </c>
      <c r="Z165" s="46" t="str">
        <f t="shared" si="23"/>
        <v/>
      </c>
      <c r="AA165" s="47">
        <v>250.85</v>
      </c>
      <c r="AB165" s="47">
        <v>250.85</v>
      </c>
      <c r="AC165" s="47"/>
      <c r="AD165" s="45">
        <f>MIN([1]Competencias!AB165:AD165)</f>
        <v>360.14</v>
      </c>
      <c r="AE165" s="45">
        <f>IFERROR(SMALL([1]Competencias!AB165:AD165,2),999.99)</f>
        <v>999.99</v>
      </c>
      <c r="AF165" s="45">
        <f t="shared" si="24"/>
        <v>432.16799999999995</v>
      </c>
      <c r="AG165" s="47">
        <f t="shared" si="25"/>
        <v>250.85</v>
      </c>
      <c r="AH165" s="47" t="str">
        <f t="shared" si="26"/>
        <v/>
      </c>
    </row>
    <row r="166" spans="1:34" x14ac:dyDescent="0.2">
      <c r="A166" s="41">
        <v>41175</v>
      </c>
      <c r="B166" s="42" t="s">
        <v>493</v>
      </c>
      <c r="C166" s="43" t="s">
        <v>494</v>
      </c>
      <c r="D166" s="43" t="s">
        <v>495</v>
      </c>
      <c r="E166" s="42" t="s">
        <v>37</v>
      </c>
      <c r="F166" s="42" t="s">
        <v>94</v>
      </c>
      <c r="G166" s="42" t="s">
        <v>39</v>
      </c>
      <c r="H166" s="42" t="s">
        <v>47</v>
      </c>
      <c r="I166" s="42" t="s">
        <v>41</v>
      </c>
      <c r="J166" s="42" t="s">
        <v>42</v>
      </c>
      <c r="K166" s="44">
        <v>75.260000000000005</v>
      </c>
      <c r="L166" s="44">
        <v>75.260000000000005</v>
      </c>
      <c r="M166" s="44"/>
      <c r="N166" s="45">
        <f>MIN([1]Competencias!K166:P166)</f>
        <v>107.07</v>
      </c>
      <c r="O166" s="45">
        <f>IFERROR(SMALL([1]Competencias!K166:P166,2),999.99)</f>
        <v>114.26</v>
      </c>
      <c r="P166" s="45">
        <f t="shared" si="18"/>
        <v>128.48399999999998</v>
      </c>
      <c r="Q166" s="44">
        <f t="shared" si="19"/>
        <v>75.260000000000005</v>
      </c>
      <c r="R166" s="44" t="str">
        <f t="shared" si="20"/>
        <v/>
      </c>
      <c r="S166" s="46">
        <v>81.83</v>
      </c>
      <c r="T166" s="46">
        <v>80.819999999999993</v>
      </c>
      <c r="U166" s="46"/>
      <c r="V166" s="45">
        <f>MIN([1]Competencias!Q166:AA166)</f>
        <v>74.47</v>
      </c>
      <c r="W166" s="45">
        <f>IFERROR(SMALL([1]Competencias!Q166:AA166,2),999.99)</f>
        <v>87.17</v>
      </c>
      <c r="X166" s="45">
        <f t="shared" si="21"/>
        <v>89.36399999999999</v>
      </c>
      <c r="Y166" s="46">
        <f t="shared" si="22"/>
        <v>80.819999999999993</v>
      </c>
      <c r="Z166" s="46" t="str">
        <f t="shared" si="23"/>
        <v/>
      </c>
      <c r="AA166" s="47">
        <v>132.34</v>
      </c>
      <c r="AB166" s="47">
        <v>116.875</v>
      </c>
      <c r="AC166" s="47"/>
      <c r="AD166" s="45">
        <f>MIN([1]Competencias!AB166:AD166)</f>
        <v>110.78</v>
      </c>
      <c r="AE166" s="45">
        <f>IFERROR(SMALL([1]Competencias!AB166:AD166,2),999.99)</f>
        <v>122.97</v>
      </c>
      <c r="AF166" s="45">
        <f t="shared" si="24"/>
        <v>132.93600000000001</v>
      </c>
      <c r="AG166" s="47">
        <f t="shared" si="25"/>
        <v>116.875</v>
      </c>
      <c r="AH166" s="47" t="str">
        <f t="shared" si="26"/>
        <v/>
      </c>
    </row>
    <row r="167" spans="1:34" x14ac:dyDescent="0.2">
      <c r="A167" s="41">
        <v>41180</v>
      </c>
      <c r="B167" s="42" t="s">
        <v>496</v>
      </c>
      <c r="C167" s="43" t="s">
        <v>140</v>
      </c>
      <c r="D167" s="43" t="s">
        <v>497</v>
      </c>
      <c r="E167" s="42" t="s">
        <v>55</v>
      </c>
      <c r="F167" s="42" t="s">
        <v>60</v>
      </c>
      <c r="G167" s="42" t="s">
        <v>39</v>
      </c>
      <c r="H167" s="42" t="s">
        <v>47</v>
      </c>
      <c r="I167" s="42" t="s">
        <v>41</v>
      </c>
      <c r="J167" s="42" t="s">
        <v>42</v>
      </c>
      <c r="K167" s="44">
        <v>201.17</v>
      </c>
      <c r="L167" s="44">
        <v>201.17</v>
      </c>
      <c r="M167" s="44"/>
      <c r="N167" s="45">
        <f>MIN([1]Competencias!K167:P167)</f>
        <v>169.64</v>
      </c>
      <c r="O167" s="45">
        <f>IFERROR(SMALL([1]Competencias!K167:P167,2),999.99)</f>
        <v>999.99</v>
      </c>
      <c r="P167" s="45">
        <f t="shared" si="18"/>
        <v>203.56799999999998</v>
      </c>
      <c r="Q167" s="44">
        <f t="shared" si="19"/>
        <v>201.17</v>
      </c>
      <c r="R167" s="44" t="str">
        <f t="shared" si="20"/>
        <v/>
      </c>
      <c r="S167" s="46">
        <v>221.43</v>
      </c>
      <c r="T167" s="46">
        <v>221.43</v>
      </c>
      <c r="U167" s="46"/>
      <c r="V167" s="45">
        <f>MIN([1]Competencias!Q167:AA167)</f>
        <v>237.73</v>
      </c>
      <c r="W167" s="45">
        <f>IFERROR(SMALL([1]Competencias!Q167:AA167,2),999.99)</f>
        <v>265.41000000000003</v>
      </c>
      <c r="X167" s="45">
        <f t="shared" si="21"/>
        <v>285.27599999999995</v>
      </c>
      <c r="Y167" s="46">
        <f t="shared" si="22"/>
        <v>221.43</v>
      </c>
      <c r="Z167" s="46" t="str">
        <f t="shared" si="23"/>
        <v/>
      </c>
      <c r="AA167" s="47">
        <v>281.45</v>
      </c>
      <c r="AB167" s="47">
        <v>281.45</v>
      </c>
      <c r="AC167" s="47"/>
      <c r="AD167" s="45">
        <f>MIN([1]Competencias!AB167:AD167)</f>
        <v>303.58</v>
      </c>
      <c r="AE167" s="45">
        <f>IFERROR(SMALL([1]Competencias!AB167:AD167,2),999.99)</f>
        <v>999.99</v>
      </c>
      <c r="AF167" s="45">
        <f t="shared" si="24"/>
        <v>364.29599999999999</v>
      </c>
      <c r="AG167" s="47">
        <f t="shared" si="25"/>
        <v>281.45</v>
      </c>
      <c r="AH167" s="47" t="str">
        <f t="shared" si="26"/>
        <v/>
      </c>
    </row>
    <row r="168" spans="1:34" x14ac:dyDescent="0.2">
      <c r="A168" s="41">
        <v>41191</v>
      </c>
      <c r="B168" s="42" t="s">
        <v>498</v>
      </c>
      <c r="C168" s="43" t="s">
        <v>499</v>
      </c>
      <c r="D168" s="43" t="s">
        <v>263</v>
      </c>
      <c r="E168" s="42" t="s">
        <v>37</v>
      </c>
      <c r="F168" s="42" t="s">
        <v>75</v>
      </c>
      <c r="G168" s="42" t="s">
        <v>39</v>
      </c>
      <c r="H168" s="42" t="s">
        <v>47</v>
      </c>
      <c r="I168" s="42" t="s">
        <v>41</v>
      </c>
      <c r="J168" s="42" t="s">
        <v>42</v>
      </c>
      <c r="K168" s="44">
        <v>162.72999999999999</v>
      </c>
      <c r="L168" s="44">
        <v>162.72999999999999</v>
      </c>
      <c r="M168" s="44"/>
      <c r="N168" s="45">
        <f>MIN([1]Competencias!K168:P168)</f>
        <v>138.08000000000001</v>
      </c>
      <c r="O168" s="45">
        <f>IFERROR(SMALL([1]Competencias!K168:P168,2),999.99)</f>
        <v>999.99</v>
      </c>
      <c r="P168" s="45">
        <f t="shared" si="18"/>
        <v>165.696</v>
      </c>
      <c r="Q168" s="44">
        <f t="shared" si="19"/>
        <v>162.72999999999999</v>
      </c>
      <c r="R168" s="44" t="str">
        <f t="shared" si="20"/>
        <v/>
      </c>
      <c r="S168" s="46">
        <v>209.97</v>
      </c>
      <c r="T168" s="46">
        <v>209.97</v>
      </c>
      <c r="U168" s="46"/>
      <c r="V168" s="45">
        <f>MIN([1]Competencias!Q168:AA168)</f>
        <v>257.12</v>
      </c>
      <c r="W168" s="45">
        <f>IFERROR(SMALL([1]Competencias!Q168:AA168,2),999.99)</f>
        <v>258.06</v>
      </c>
      <c r="X168" s="45">
        <f t="shared" si="21"/>
        <v>308.54399999999998</v>
      </c>
      <c r="Y168" s="46">
        <f t="shared" si="22"/>
        <v>209.97</v>
      </c>
      <c r="Z168" s="46" t="str">
        <f t="shared" si="23"/>
        <v/>
      </c>
      <c r="AA168" s="47">
        <v>216.29</v>
      </c>
      <c r="AB168" s="47">
        <v>216.29</v>
      </c>
      <c r="AC168" s="47"/>
      <c r="AD168" s="45">
        <f>MIN([1]Competencias!AB168:AD168)</f>
        <v>999.99</v>
      </c>
      <c r="AE168" s="45">
        <f>IFERROR(SMALL([1]Competencias!AB168:AD168,2),999.99)</f>
        <v>999.99</v>
      </c>
      <c r="AF168" s="45">
        <f t="shared" si="24"/>
        <v>1199.9880000000001</v>
      </c>
      <c r="AG168" s="47">
        <f t="shared" si="25"/>
        <v>216.29</v>
      </c>
      <c r="AH168" s="47" t="str">
        <f t="shared" si="26"/>
        <v/>
      </c>
    </row>
    <row r="169" spans="1:34" x14ac:dyDescent="0.2">
      <c r="A169" s="41">
        <v>41203</v>
      </c>
      <c r="B169" s="42" t="s">
        <v>500</v>
      </c>
      <c r="C169" s="43" t="s">
        <v>501</v>
      </c>
      <c r="D169" s="43" t="s">
        <v>502</v>
      </c>
      <c r="E169" s="42" t="s">
        <v>55</v>
      </c>
      <c r="F169" s="42" t="s">
        <v>98</v>
      </c>
      <c r="G169" s="42" t="s">
        <v>39</v>
      </c>
      <c r="H169" s="42" t="s">
        <v>47</v>
      </c>
      <c r="I169" s="42" t="s">
        <v>41</v>
      </c>
      <c r="J169" s="42" t="s">
        <v>42</v>
      </c>
      <c r="K169" s="44">
        <v>999.99</v>
      </c>
      <c r="L169" s="44">
        <v>396.57499999999999</v>
      </c>
      <c r="M169" s="44"/>
      <c r="N169" s="45">
        <f>MIN([1]Competencias!K169:P169)</f>
        <v>252.23</v>
      </c>
      <c r="O169" s="45">
        <f>IFERROR(SMALL([1]Competencias!K169:P169,2),999.99)</f>
        <v>540.91999999999996</v>
      </c>
      <c r="P169" s="45">
        <f t="shared" si="18"/>
        <v>302.67599999999999</v>
      </c>
      <c r="Q169" s="44">
        <f t="shared" si="19"/>
        <v>396.57499999999999</v>
      </c>
      <c r="R169" s="44" t="str">
        <f t="shared" si="20"/>
        <v/>
      </c>
      <c r="S169" s="46">
        <v>746.4</v>
      </c>
      <c r="T169" s="46">
        <v>326.05</v>
      </c>
      <c r="U169" s="46"/>
      <c r="V169" s="45">
        <f>MIN([1]Competencias!Q169:AA169)</f>
        <v>323.60000000000002</v>
      </c>
      <c r="W169" s="45">
        <f>IFERROR(SMALL([1]Competencias!Q169:AA169,2),999.99)</f>
        <v>328.5</v>
      </c>
      <c r="X169" s="45">
        <f t="shared" si="21"/>
        <v>388.32</v>
      </c>
      <c r="Y169" s="46">
        <f t="shared" si="22"/>
        <v>326.05</v>
      </c>
      <c r="Z169" s="46" t="str">
        <f t="shared" si="23"/>
        <v/>
      </c>
      <c r="AA169" s="47">
        <v>418</v>
      </c>
      <c r="AB169" s="47">
        <v>418</v>
      </c>
      <c r="AC169" s="47"/>
      <c r="AD169" s="45">
        <f>MIN([1]Competencias!AB169:AD169)</f>
        <v>377.6</v>
      </c>
      <c r="AE169" s="45">
        <f>IFERROR(SMALL([1]Competencias!AB169:AD169,2),999.99)</f>
        <v>999.99</v>
      </c>
      <c r="AF169" s="45">
        <f t="shared" si="24"/>
        <v>453.12</v>
      </c>
      <c r="AG169" s="47">
        <f t="shared" si="25"/>
        <v>418</v>
      </c>
      <c r="AH169" s="47" t="str">
        <f t="shared" si="26"/>
        <v/>
      </c>
    </row>
    <row r="170" spans="1:34" x14ac:dyDescent="0.2">
      <c r="A170" s="41">
        <v>41202</v>
      </c>
      <c r="B170" s="42" t="s">
        <v>503</v>
      </c>
      <c r="C170" s="43" t="s">
        <v>122</v>
      </c>
      <c r="D170" s="43" t="s">
        <v>504</v>
      </c>
      <c r="E170" s="42" t="s">
        <v>37</v>
      </c>
      <c r="F170" s="42" t="s">
        <v>94</v>
      </c>
      <c r="G170" s="42" t="s">
        <v>39</v>
      </c>
      <c r="H170" s="42" t="s">
        <v>47</v>
      </c>
      <c r="I170" s="42" t="s">
        <v>41</v>
      </c>
      <c r="J170" s="42" t="s">
        <v>42</v>
      </c>
      <c r="K170" s="44">
        <v>305.47000000000003</v>
      </c>
      <c r="L170" s="44">
        <v>305.47000000000003</v>
      </c>
      <c r="M170" s="44"/>
      <c r="N170" s="45">
        <f>MIN([1]Competencias!K170:P170)</f>
        <v>288.04000000000002</v>
      </c>
      <c r="O170" s="45">
        <f>IFERROR(SMALL([1]Competencias!K170:P170,2),999.99)</f>
        <v>322.95999999999998</v>
      </c>
      <c r="P170" s="45">
        <f t="shared" si="18"/>
        <v>345.64800000000002</v>
      </c>
      <c r="Q170" s="44">
        <f t="shared" si="19"/>
        <v>305.47000000000003</v>
      </c>
      <c r="R170" s="44" t="str">
        <f t="shared" si="20"/>
        <v/>
      </c>
      <c r="S170" s="46">
        <v>364.92</v>
      </c>
      <c r="T170" s="46">
        <v>364.92</v>
      </c>
      <c r="U170" s="46"/>
      <c r="V170" s="45">
        <f>MIN([1]Competencias!Q170:AA170)</f>
        <v>365.96</v>
      </c>
      <c r="W170" s="45">
        <f>IFERROR(SMALL([1]Competencias!Q170:AA170,2),999.99)</f>
        <v>394.5</v>
      </c>
      <c r="X170" s="45">
        <f t="shared" si="21"/>
        <v>439.15199999999999</v>
      </c>
      <c r="Y170" s="46">
        <f t="shared" si="22"/>
        <v>364.92</v>
      </c>
      <c r="Z170" s="46" t="str">
        <f t="shared" si="23"/>
        <v/>
      </c>
      <c r="AA170" s="47">
        <v>413.14</v>
      </c>
      <c r="AB170" s="47">
        <v>413.14</v>
      </c>
      <c r="AC170" s="47"/>
      <c r="AD170" s="45">
        <f>MIN([1]Competencias!AB170:AD170)</f>
        <v>457.46</v>
      </c>
      <c r="AE170" s="45">
        <f>IFERROR(SMALL([1]Competencias!AB170:AD170,2),999.99)</f>
        <v>511.66</v>
      </c>
      <c r="AF170" s="45">
        <f t="shared" si="24"/>
        <v>548.952</v>
      </c>
      <c r="AG170" s="47">
        <f t="shared" si="25"/>
        <v>413.14</v>
      </c>
      <c r="AH170" s="47" t="str">
        <f t="shared" si="26"/>
        <v/>
      </c>
    </row>
    <row r="171" spans="1:34" x14ac:dyDescent="0.2">
      <c r="A171" s="41">
        <v>41204</v>
      </c>
      <c r="B171" s="42" t="s">
        <v>505</v>
      </c>
      <c r="C171" s="43" t="s">
        <v>506</v>
      </c>
      <c r="D171" s="43" t="s">
        <v>507</v>
      </c>
      <c r="E171" s="42" t="s">
        <v>55</v>
      </c>
      <c r="F171" s="42" t="s">
        <v>94</v>
      </c>
      <c r="G171" s="42" t="s">
        <v>39</v>
      </c>
      <c r="H171" s="42" t="s">
        <v>47</v>
      </c>
      <c r="I171" s="42" t="s">
        <v>41</v>
      </c>
      <c r="J171" s="42" t="s">
        <v>42</v>
      </c>
      <c r="K171" s="44">
        <v>999.99</v>
      </c>
      <c r="L171" s="44">
        <v>252.864</v>
      </c>
      <c r="M171" s="44"/>
      <c r="N171" s="45">
        <f>MIN([1]Competencias!K171:P171)</f>
        <v>210.72</v>
      </c>
      <c r="O171" s="45">
        <f>IFERROR(SMALL([1]Competencias!K171:P171,2),999.99)</f>
        <v>999.99</v>
      </c>
      <c r="P171" s="45">
        <f t="shared" si="18"/>
        <v>252.86399999999998</v>
      </c>
      <c r="Q171" s="44">
        <f t="shared" si="19"/>
        <v>252.86399999999998</v>
      </c>
      <c r="R171" s="44" t="str">
        <f t="shared" si="20"/>
        <v/>
      </c>
      <c r="S171" s="46">
        <v>240.79</v>
      </c>
      <c r="T171" s="46">
        <v>240.79</v>
      </c>
      <c r="U171" s="46"/>
      <c r="V171" s="45">
        <f>MIN([1]Competencias!Q171:AA171)</f>
        <v>999.99</v>
      </c>
      <c r="W171" s="45">
        <f>IFERROR(SMALL([1]Competencias!Q171:AA171,2),999.99)</f>
        <v>999.99</v>
      </c>
      <c r="X171" s="45">
        <f t="shared" si="21"/>
        <v>1199.9880000000001</v>
      </c>
      <c r="Y171" s="46">
        <f t="shared" si="22"/>
        <v>240.79</v>
      </c>
      <c r="Z171" s="46" t="str">
        <f t="shared" si="23"/>
        <v/>
      </c>
      <c r="AA171" s="47">
        <v>999.99</v>
      </c>
      <c r="AB171" s="47">
        <v>999.99</v>
      </c>
      <c r="AC171" s="47"/>
      <c r="AD171" s="45">
        <f>MIN([1]Competencias!AB171:AD171)</f>
        <v>999.99</v>
      </c>
      <c r="AE171" s="45">
        <f>IFERROR(SMALL([1]Competencias!AB171:AD171,2),999.99)</f>
        <v>999.99</v>
      </c>
      <c r="AF171" s="45">
        <f t="shared" si="24"/>
        <v>1199.9880000000001</v>
      </c>
      <c r="AG171" s="47">
        <f t="shared" si="25"/>
        <v>999.99</v>
      </c>
      <c r="AH171" s="47" t="str">
        <f t="shared" si="26"/>
        <v>+</v>
      </c>
    </row>
    <row r="172" spans="1:34" x14ac:dyDescent="0.2">
      <c r="A172" s="41">
        <v>41206</v>
      </c>
      <c r="B172" s="42" t="s">
        <v>508</v>
      </c>
      <c r="C172" s="43" t="s">
        <v>289</v>
      </c>
      <c r="D172" s="43" t="s">
        <v>509</v>
      </c>
      <c r="E172" s="42" t="s">
        <v>55</v>
      </c>
      <c r="F172" s="42" t="s">
        <v>88</v>
      </c>
      <c r="G172" s="42" t="s">
        <v>39</v>
      </c>
      <c r="H172" s="42" t="s">
        <v>47</v>
      </c>
      <c r="I172" s="42" t="s">
        <v>41</v>
      </c>
      <c r="J172" s="42" t="s">
        <v>42</v>
      </c>
      <c r="K172" s="44">
        <v>999.99</v>
      </c>
      <c r="L172" s="44">
        <v>999.99</v>
      </c>
      <c r="M172" s="44"/>
      <c r="N172" s="45">
        <f>MIN([1]Competencias!K172:P172)</f>
        <v>999.99</v>
      </c>
      <c r="O172" s="45">
        <f>IFERROR(SMALL([1]Competencias!K172:P172,2),999.99)</f>
        <v>999.99</v>
      </c>
      <c r="P172" s="45">
        <f t="shared" si="18"/>
        <v>1199.9880000000001</v>
      </c>
      <c r="Q172" s="44">
        <f t="shared" si="19"/>
        <v>999.99</v>
      </c>
      <c r="R172" s="44" t="str">
        <f t="shared" si="20"/>
        <v>+</v>
      </c>
      <c r="S172" s="46">
        <v>999.99</v>
      </c>
      <c r="T172" s="46">
        <v>518.54399999999998</v>
      </c>
      <c r="U172" s="46"/>
      <c r="V172" s="45">
        <f>MIN([1]Competencias!Q172:AA172)</f>
        <v>432.12</v>
      </c>
      <c r="W172" s="45">
        <f>IFERROR(SMALL([1]Competencias!Q172:AA172,2),999.99)</f>
        <v>999.99</v>
      </c>
      <c r="X172" s="45">
        <f t="shared" si="21"/>
        <v>518.54399999999998</v>
      </c>
      <c r="Y172" s="46">
        <f t="shared" si="22"/>
        <v>518.54399999999998</v>
      </c>
      <c r="Z172" s="46" t="str">
        <f t="shared" si="23"/>
        <v/>
      </c>
      <c r="AA172" s="47">
        <v>999.99</v>
      </c>
      <c r="AB172" s="47">
        <v>999.99</v>
      </c>
      <c r="AC172" s="47"/>
      <c r="AD172" s="45">
        <f>MIN([1]Competencias!AB172:AD172)</f>
        <v>999.99</v>
      </c>
      <c r="AE172" s="45">
        <f>IFERROR(SMALL([1]Competencias!AB172:AD172,2),999.99)</f>
        <v>999.99</v>
      </c>
      <c r="AF172" s="45">
        <f t="shared" si="24"/>
        <v>1199.9880000000001</v>
      </c>
      <c r="AG172" s="47">
        <f t="shared" si="25"/>
        <v>999.99</v>
      </c>
      <c r="AH172" s="47" t="str">
        <f t="shared" si="26"/>
        <v>+</v>
      </c>
    </row>
    <row r="173" spans="1:34" x14ac:dyDescent="0.2">
      <c r="A173" s="41">
        <v>41208</v>
      </c>
      <c r="B173" s="42" t="s">
        <v>510</v>
      </c>
      <c r="C173" s="43" t="s">
        <v>356</v>
      </c>
      <c r="D173" s="43" t="s">
        <v>511</v>
      </c>
      <c r="E173" s="42" t="s">
        <v>55</v>
      </c>
      <c r="F173" s="42" t="s">
        <v>60</v>
      </c>
      <c r="G173" s="42" t="s">
        <v>39</v>
      </c>
      <c r="H173" s="42" t="s">
        <v>47</v>
      </c>
      <c r="I173" s="42" t="s">
        <v>41</v>
      </c>
      <c r="J173" s="42" t="s">
        <v>42</v>
      </c>
      <c r="K173" s="44">
        <v>999.99</v>
      </c>
      <c r="L173" s="44">
        <v>171.25200000000001</v>
      </c>
      <c r="M173" s="44"/>
      <c r="N173" s="45">
        <f>MIN([1]Competencias!K173:P173)</f>
        <v>142.71</v>
      </c>
      <c r="O173" s="45">
        <f>IFERROR(SMALL([1]Competencias!K173:P173,2),999.99)</f>
        <v>999.99</v>
      </c>
      <c r="P173" s="45">
        <f t="shared" si="18"/>
        <v>171.25200000000001</v>
      </c>
      <c r="Q173" s="44">
        <f t="shared" si="19"/>
        <v>171.25200000000001</v>
      </c>
      <c r="R173" s="44" t="str">
        <f t="shared" si="20"/>
        <v/>
      </c>
      <c r="S173" s="46">
        <v>999.99</v>
      </c>
      <c r="T173" s="46">
        <v>250.90799999999999</v>
      </c>
      <c r="U173" s="46"/>
      <c r="V173" s="45">
        <f>MIN([1]Competencias!Q173:AA173)</f>
        <v>209.09</v>
      </c>
      <c r="W173" s="45">
        <f>IFERROR(SMALL([1]Competencias!Q173:AA173,2),999.99)</f>
        <v>999.99</v>
      </c>
      <c r="X173" s="45">
        <f t="shared" si="21"/>
        <v>250.90799999999999</v>
      </c>
      <c r="Y173" s="46">
        <f t="shared" si="22"/>
        <v>250.90799999999999</v>
      </c>
      <c r="Z173" s="46" t="str">
        <f t="shared" si="23"/>
        <v/>
      </c>
      <c r="AA173" s="47">
        <v>272.8</v>
      </c>
      <c r="AB173" s="47">
        <v>272.8</v>
      </c>
      <c r="AC173" s="47"/>
      <c r="AD173" s="45">
        <f>MIN([1]Competencias!AB173:AD173)</f>
        <v>256.60000000000002</v>
      </c>
      <c r="AE173" s="45">
        <f>IFERROR(SMALL([1]Competencias!AB173:AD173,2),999.99)</f>
        <v>999.99</v>
      </c>
      <c r="AF173" s="45">
        <f t="shared" si="24"/>
        <v>307.92</v>
      </c>
      <c r="AG173" s="47">
        <f t="shared" si="25"/>
        <v>272.8</v>
      </c>
      <c r="AH173" s="47" t="str">
        <f t="shared" si="26"/>
        <v/>
      </c>
    </row>
    <row r="174" spans="1:34" x14ac:dyDescent="0.2">
      <c r="A174" s="41">
        <v>41207</v>
      </c>
      <c r="B174" s="42" t="s">
        <v>512</v>
      </c>
      <c r="C174" s="43" t="s">
        <v>455</v>
      </c>
      <c r="D174" s="43" t="s">
        <v>513</v>
      </c>
      <c r="E174" s="42" t="s">
        <v>37</v>
      </c>
      <c r="F174" s="42" t="s">
        <v>88</v>
      </c>
      <c r="G174" s="42" t="s">
        <v>39</v>
      </c>
      <c r="H174" s="42" t="s">
        <v>47</v>
      </c>
      <c r="I174" s="42" t="s">
        <v>41</v>
      </c>
      <c r="J174" s="42" t="s">
        <v>42</v>
      </c>
      <c r="K174" s="44">
        <v>306.72000000000003</v>
      </c>
      <c r="L174" s="44">
        <v>306.72000000000003</v>
      </c>
      <c r="M174" s="44"/>
      <c r="N174" s="45">
        <f>MIN([1]Competencias!K174:P174)</f>
        <v>231.16</v>
      </c>
      <c r="O174" s="45">
        <f>IFERROR(SMALL([1]Competencias!K174:P174,2),999.99)</f>
        <v>999.99</v>
      </c>
      <c r="P174" s="45">
        <f t="shared" si="18"/>
        <v>277.392</v>
      </c>
      <c r="Q174" s="44">
        <f t="shared" si="19"/>
        <v>306.72000000000003</v>
      </c>
      <c r="R174" s="44" t="str">
        <f t="shared" si="20"/>
        <v/>
      </c>
      <c r="S174" s="46">
        <v>999.99</v>
      </c>
      <c r="T174" s="46">
        <v>352.44499999999999</v>
      </c>
      <c r="U174" s="46"/>
      <c r="V174" s="45">
        <f>MIN([1]Competencias!Q174:AA174)</f>
        <v>341.05</v>
      </c>
      <c r="W174" s="45">
        <f>IFERROR(SMALL([1]Competencias!Q174:AA174,2),999.99)</f>
        <v>363.84</v>
      </c>
      <c r="X174" s="45">
        <f t="shared" si="21"/>
        <v>409.26</v>
      </c>
      <c r="Y174" s="46">
        <f t="shared" si="22"/>
        <v>352.44499999999999</v>
      </c>
      <c r="Z174" s="46" t="str">
        <f t="shared" si="23"/>
        <v/>
      </c>
      <c r="AA174" s="47">
        <v>334.66</v>
      </c>
      <c r="AB174" s="47">
        <v>334.66</v>
      </c>
      <c r="AC174" s="47"/>
      <c r="AD174" s="45">
        <f>MIN([1]Competencias!AB174:AD174)</f>
        <v>339.09</v>
      </c>
      <c r="AE174" s="45">
        <f>IFERROR(SMALL([1]Competencias!AB174:AD174,2),999.99)</f>
        <v>411.68</v>
      </c>
      <c r="AF174" s="45">
        <f t="shared" si="24"/>
        <v>406.90799999999996</v>
      </c>
      <c r="AG174" s="47">
        <f t="shared" si="25"/>
        <v>334.66</v>
      </c>
      <c r="AH174" s="47" t="str">
        <f t="shared" si="26"/>
        <v/>
      </c>
    </row>
    <row r="175" spans="1:34" x14ac:dyDescent="0.2">
      <c r="A175" s="41">
        <v>41211</v>
      </c>
      <c r="B175" s="42" t="s">
        <v>514</v>
      </c>
      <c r="C175" s="43" t="s">
        <v>515</v>
      </c>
      <c r="D175" s="43" t="s">
        <v>516</v>
      </c>
      <c r="E175" s="42" t="s">
        <v>37</v>
      </c>
      <c r="F175" s="42" t="s">
        <v>46</v>
      </c>
      <c r="G175" s="42" t="s">
        <v>39</v>
      </c>
      <c r="H175" s="42" t="s">
        <v>47</v>
      </c>
      <c r="I175" s="42" t="s">
        <v>41</v>
      </c>
      <c r="J175" s="42" t="s">
        <v>42</v>
      </c>
      <c r="K175" s="44">
        <v>50</v>
      </c>
      <c r="L175" s="44">
        <v>50</v>
      </c>
      <c r="M175" s="44"/>
      <c r="N175" s="45">
        <f>MIN([1]Competencias!K175:P175)</f>
        <v>999.99</v>
      </c>
      <c r="O175" s="45">
        <f>IFERROR(SMALL([1]Competencias!K175:P175,2),999.99)</f>
        <v>999.99</v>
      </c>
      <c r="P175" s="45">
        <f t="shared" si="18"/>
        <v>1199.9880000000001</v>
      </c>
      <c r="Q175" s="44">
        <f t="shared" si="19"/>
        <v>50</v>
      </c>
      <c r="R175" s="44" t="str">
        <f t="shared" si="20"/>
        <v/>
      </c>
      <c r="S175" s="46">
        <v>70.650000000000006</v>
      </c>
      <c r="T175" s="46">
        <v>70.650000000000006</v>
      </c>
      <c r="U175" s="46"/>
      <c r="V175" s="45">
        <f>MIN([1]Competencias!Q175:AA175)</f>
        <v>102.62</v>
      </c>
      <c r="W175" s="45">
        <f>IFERROR(SMALL([1]Competencias!Q175:AA175,2),999.99)</f>
        <v>114.99</v>
      </c>
      <c r="X175" s="45">
        <f t="shared" si="21"/>
        <v>123.14400000000001</v>
      </c>
      <c r="Y175" s="46">
        <f t="shared" si="22"/>
        <v>70.650000000000006</v>
      </c>
      <c r="Z175" s="46" t="str">
        <f t="shared" si="23"/>
        <v/>
      </c>
      <c r="AA175" s="47">
        <v>116.97</v>
      </c>
      <c r="AB175" s="47">
        <v>116.97</v>
      </c>
      <c r="AC175" s="47"/>
      <c r="AD175" s="45">
        <f>MIN([1]Competencias!AB175:AD175)</f>
        <v>163.29</v>
      </c>
      <c r="AE175" s="45">
        <f>IFERROR(SMALL([1]Competencias!AB175:AD175,2),999.99)</f>
        <v>205.01</v>
      </c>
      <c r="AF175" s="45">
        <f t="shared" si="24"/>
        <v>195.94799999999998</v>
      </c>
      <c r="AG175" s="47">
        <f t="shared" si="25"/>
        <v>116.97</v>
      </c>
      <c r="AH175" s="47" t="str">
        <f t="shared" si="26"/>
        <v/>
      </c>
    </row>
    <row r="176" spans="1:34" x14ac:dyDescent="0.2">
      <c r="A176" s="41">
        <v>41209</v>
      </c>
      <c r="B176" s="42" t="s">
        <v>517</v>
      </c>
      <c r="C176" s="43" t="s">
        <v>518</v>
      </c>
      <c r="D176" s="43" t="s">
        <v>519</v>
      </c>
      <c r="E176" s="42" t="s">
        <v>55</v>
      </c>
      <c r="F176" s="42" t="s">
        <v>64</v>
      </c>
      <c r="G176" s="42" t="s">
        <v>39</v>
      </c>
      <c r="H176" s="42" t="s">
        <v>47</v>
      </c>
      <c r="I176" s="42" t="s">
        <v>41</v>
      </c>
      <c r="J176" s="42" t="s">
        <v>42</v>
      </c>
      <c r="K176" s="44">
        <v>65.87</v>
      </c>
      <c r="L176" s="44">
        <v>65.87</v>
      </c>
      <c r="M176" s="44"/>
      <c r="N176" s="45">
        <f>MIN([1]Competencias!K176:P176)</f>
        <v>91.8</v>
      </c>
      <c r="O176" s="45">
        <f>IFERROR(SMALL([1]Competencias!K176:P176,2),999.99)</f>
        <v>94.48</v>
      </c>
      <c r="P176" s="45">
        <f t="shared" si="18"/>
        <v>110.16</v>
      </c>
      <c r="Q176" s="44">
        <f t="shared" si="19"/>
        <v>65.87</v>
      </c>
      <c r="R176" s="44" t="str">
        <f t="shared" si="20"/>
        <v/>
      </c>
      <c r="S176" s="46">
        <v>104.78</v>
      </c>
      <c r="T176" s="46">
        <v>104.78</v>
      </c>
      <c r="U176" s="46"/>
      <c r="V176" s="45">
        <f>MIN([1]Competencias!Q176:AA176)</f>
        <v>159.25</v>
      </c>
      <c r="W176" s="45">
        <f>IFERROR(SMALL([1]Competencias!Q176:AA176,2),999.99)</f>
        <v>164.81</v>
      </c>
      <c r="X176" s="45">
        <f t="shared" si="21"/>
        <v>191.1</v>
      </c>
      <c r="Y176" s="46">
        <f t="shared" si="22"/>
        <v>104.78</v>
      </c>
      <c r="Z176" s="46" t="str">
        <f t="shared" si="23"/>
        <v/>
      </c>
      <c r="AA176" s="47">
        <v>145.68</v>
      </c>
      <c r="AB176" s="47">
        <v>145.68</v>
      </c>
      <c r="AC176" s="47"/>
      <c r="AD176" s="45">
        <f>MIN([1]Competencias!AB176:AD176)</f>
        <v>193.03</v>
      </c>
      <c r="AE176" s="45">
        <f>IFERROR(SMALL([1]Competencias!AB176:AD176,2),999.99)</f>
        <v>999.99</v>
      </c>
      <c r="AF176" s="45">
        <f t="shared" si="24"/>
        <v>231.636</v>
      </c>
      <c r="AG176" s="47">
        <f t="shared" si="25"/>
        <v>145.68</v>
      </c>
      <c r="AH176" s="47" t="str">
        <f t="shared" si="26"/>
        <v/>
      </c>
    </row>
    <row r="177" spans="1:34" x14ac:dyDescent="0.2">
      <c r="A177" s="41">
        <v>41224</v>
      </c>
      <c r="B177" s="42" t="s">
        <v>520</v>
      </c>
      <c r="C177" s="43" t="s">
        <v>521</v>
      </c>
      <c r="D177" s="43" t="s">
        <v>522</v>
      </c>
      <c r="E177" s="42" t="s">
        <v>55</v>
      </c>
      <c r="F177" s="42" t="s">
        <v>94</v>
      </c>
      <c r="G177" s="42" t="s">
        <v>39</v>
      </c>
      <c r="H177" s="42" t="s">
        <v>47</v>
      </c>
      <c r="I177" s="42" t="s">
        <v>41</v>
      </c>
      <c r="J177" s="42" t="s">
        <v>42</v>
      </c>
      <c r="K177" s="44">
        <v>214.15</v>
      </c>
      <c r="L177" s="44">
        <v>214.15</v>
      </c>
      <c r="M177" s="44"/>
      <c r="N177" s="45">
        <f>MIN([1]Competencias!K177:P177)</f>
        <v>167.07</v>
      </c>
      <c r="O177" s="45">
        <f>IFERROR(SMALL([1]Competencias!K177:P177,2),999.99)</f>
        <v>999.99</v>
      </c>
      <c r="P177" s="45">
        <f t="shared" si="18"/>
        <v>200.48399999999998</v>
      </c>
      <c r="Q177" s="44">
        <f t="shared" si="19"/>
        <v>214.15</v>
      </c>
      <c r="R177" s="44" t="str">
        <f t="shared" si="20"/>
        <v/>
      </c>
      <c r="S177" s="46">
        <v>244.54</v>
      </c>
      <c r="T177" s="46">
        <v>201.47499999999999</v>
      </c>
      <c r="U177" s="46"/>
      <c r="V177" s="45">
        <f>MIN([1]Competencias!Q177:AA177)</f>
        <v>190.67</v>
      </c>
      <c r="W177" s="45">
        <f>IFERROR(SMALL([1]Competencias!Q177:AA177,2),999.99)</f>
        <v>212.28</v>
      </c>
      <c r="X177" s="45">
        <f t="shared" si="21"/>
        <v>228.80399999999997</v>
      </c>
      <c r="Y177" s="46">
        <f t="shared" si="22"/>
        <v>201.47499999999999</v>
      </c>
      <c r="Z177" s="46" t="str">
        <f t="shared" si="23"/>
        <v/>
      </c>
      <c r="AA177" s="47">
        <v>229.58</v>
      </c>
      <c r="AB177" s="47">
        <v>203.995</v>
      </c>
      <c r="AC177" s="47"/>
      <c r="AD177" s="45">
        <f>MIN([1]Competencias!AB177:AD177)</f>
        <v>191.38</v>
      </c>
      <c r="AE177" s="45">
        <f>IFERROR(SMALL([1]Competencias!AB177:AD177,2),999.99)</f>
        <v>216.61</v>
      </c>
      <c r="AF177" s="45">
        <f t="shared" si="24"/>
        <v>229.65599999999998</v>
      </c>
      <c r="AG177" s="47">
        <f t="shared" si="25"/>
        <v>203.995</v>
      </c>
      <c r="AH177" s="47" t="str">
        <f t="shared" si="26"/>
        <v/>
      </c>
    </row>
    <row r="178" spans="1:34" x14ac:dyDescent="0.2">
      <c r="A178" s="41">
        <v>41223</v>
      </c>
      <c r="B178" s="42" t="s">
        <v>523</v>
      </c>
      <c r="C178" s="43" t="s">
        <v>524</v>
      </c>
      <c r="D178" s="43" t="s">
        <v>525</v>
      </c>
      <c r="E178" s="42" t="s">
        <v>55</v>
      </c>
      <c r="F178" s="42" t="s">
        <v>60</v>
      </c>
      <c r="G178" s="42" t="s">
        <v>39</v>
      </c>
      <c r="H178" s="42" t="s">
        <v>47</v>
      </c>
      <c r="I178" s="42" t="s">
        <v>41</v>
      </c>
      <c r="J178" s="42" t="s">
        <v>42</v>
      </c>
      <c r="K178" s="44">
        <v>999.99</v>
      </c>
      <c r="L178" s="44">
        <v>1049.652</v>
      </c>
      <c r="M178" s="44"/>
      <c r="N178" s="45">
        <f>MIN([1]Competencias!K178:P178)</f>
        <v>874.71</v>
      </c>
      <c r="O178" s="45">
        <f>IFERROR(SMALL([1]Competencias!K178:P178,2),999.99)</f>
        <v>999.99</v>
      </c>
      <c r="P178" s="45">
        <f t="shared" si="18"/>
        <v>1049.652</v>
      </c>
      <c r="Q178" s="44">
        <f t="shared" si="19"/>
        <v>1049.652</v>
      </c>
      <c r="R178" s="44" t="str">
        <f t="shared" si="20"/>
        <v/>
      </c>
      <c r="S178" s="46">
        <v>999.99</v>
      </c>
      <c r="T178" s="46">
        <v>670.90800000000002</v>
      </c>
      <c r="U178" s="46"/>
      <c r="V178" s="45">
        <f>MIN([1]Competencias!Q178:AA178)</f>
        <v>559.09</v>
      </c>
      <c r="W178" s="45">
        <f>IFERROR(SMALL([1]Competencias!Q178:AA178,2),999.99)</f>
        <v>999.99</v>
      </c>
      <c r="X178" s="45">
        <f t="shared" si="21"/>
        <v>670.90800000000002</v>
      </c>
      <c r="Y178" s="46">
        <f t="shared" si="22"/>
        <v>670.90800000000002</v>
      </c>
      <c r="Z178" s="46" t="str">
        <f t="shared" si="23"/>
        <v/>
      </c>
      <c r="AA178" s="47">
        <v>999.99</v>
      </c>
      <c r="AB178" s="47">
        <v>334.548</v>
      </c>
      <c r="AC178" s="47"/>
      <c r="AD178" s="45">
        <f>MIN([1]Competencias!AB178:AD178)</f>
        <v>278.79000000000002</v>
      </c>
      <c r="AE178" s="45">
        <f>IFERROR(SMALL([1]Competencias!AB178:AD178,2),999.99)</f>
        <v>999.99</v>
      </c>
      <c r="AF178" s="45">
        <f t="shared" si="24"/>
        <v>334.548</v>
      </c>
      <c r="AG178" s="47">
        <f t="shared" si="25"/>
        <v>334.548</v>
      </c>
      <c r="AH178" s="47" t="str">
        <f t="shared" si="26"/>
        <v/>
      </c>
    </row>
    <row r="179" spans="1:34" x14ac:dyDescent="0.2">
      <c r="A179" s="41">
        <v>41234</v>
      </c>
      <c r="B179" s="42" t="s">
        <v>526</v>
      </c>
      <c r="C179" s="43" t="s">
        <v>527</v>
      </c>
      <c r="D179" s="43" t="s">
        <v>204</v>
      </c>
      <c r="E179" s="42" t="s">
        <v>55</v>
      </c>
      <c r="F179" s="42" t="s">
        <v>64</v>
      </c>
      <c r="G179" s="42" t="s">
        <v>39</v>
      </c>
      <c r="H179" s="42" t="s">
        <v>47</v>
      </c>
      <c r="I179" s="42" t="s">
        <v>41</v>
      </c>
      <c r="J179" s="42" t="s">
        <v>42</v>
      </c>
      <c r="K179" s="44">
        <v>109.36</v>
      </c>
      <c r="L179" s="44">
        <v>99.375</v>
      </c>
      <c r="M179" s="44"/>
      <c r="N179" s="45">
        <f>MIN([1]Competencias!K179:P179)</f>
        <v>93.5</v>
      </c>
      <c r="O179" s="45">
        <f>IFERROR(SMALL([1]Competencias!K179:P179,2),999.99)</f>
        <v>105.25</v>
      </c>
      <c r="P179" s="45">
        <f t="shared" si="18"/>
        <v>112.2</v>
      </c>
      <c r="Q179" s="44">
        <f t="shared" si="19"/>
        <v>99.375</v>
      </c>
      <c r="R179" s="44" t="str">
        <f t="shared" si="20"/>
        <v/>
      </c>
      <c r="S179" s="46">
        <v>204.87</v>
      </c>
      <c r="T179" s="46">
        <v>130.05000000000001</v>
      </c>
      <c r="U179" s="46"/>
      <c r="V179" s="45">
        <f>MIN([1]Competencias!Q179:AA179)</f>
        <v>127.97</v>
      </c>
      <c r="W179" s="45">
        <f>IFERROR(SMALL([1]Competencias!Q179:AA179,2),999.99)</f>
        <v>132.13</v>
      </c>
      <c r="X179" s="45">
        <f t="shared" si="21"/>
        <v>153.56399999999999</v>
      </c>
      <c r="Y179" s="46">
        <f t="shared" si="22"/>
        <v>130.05000000000001</v>
      </c>
      <c r="Z179" s="46" t="str">
        <f t="shared" si="23"/>
        <v/>
      </c>
      <c r="AA179" s="47">
        <v>161.56</v>
      </c>
      <c r="AB179" s="47">
        <v>161.56</v>
      </c>
      <c r="AC179" s="47"/>
      <c r="AD179" s="45">
        <f>MIN([1]Competencias!AB179:AD179)</f>
        <v>172.52</v>
      </c>
      <c r="AE179" s="45">
        <f>IFERROR(SMALL([1]Competencias!AB179:AD179,2),999.99)</f>
        <v>183.48</v>
      </c>
      <c r="AF179" s="45">
        <f t="shared" si="24"/>
        <v>207.024</v>
      </c>
      <c r="AG179" s="47">
        <f t="shared" si="25"/>
        <v>161.56</v>
      </c>
      <c r="AH179" s="47" t="str">
        <f t="shared" si="26"/>
        <v/>
      </c>
    </row>
    <row r="180" spans="1:34" x14ac:dyDescent="0.2">
      <c r="A180" s="41">
        <v>41239</v>
      </c>
      <c r="B180" s="42" t="s">
        <v>528</v>
      </c>
      <c r="C180" s="43" t="s">
        <v>529</v>
      </c>
      <c r="D180" s="43" t="s">
        <v>135</v>
      </c>
      <c r="E180" s="42" t="s">
        <v>37</v>
      </c>
      <c r="F180" s="42" t="s">
        <v>75</v>
      </c>
      <c r="G180" s="42" t="s">
        <v>39</v>
      </c>
      <c r="H180" s="42" t="s">
        <v>47</v>
      </c>
      <c r="I180" s="42" t="s">
        <v>41</v>
      </c>
      <c r="J180" s="42" t="s">
        <v>42</v>
      </c>
      <c r="K180" s="44">
        <v>96.4</v>
      </c>
      <c r="L180" s="44">
        <v>96.4</v>
      </c>
      <c r="M180" s="44"/>
      <c r="N180" s="45">
        <f>MIN([1]Competencias!K180:P180)</f>
        <v>127.2</v>
      </c>
      <c r="O180" s="45">
        <f>IFERROR(SMALL([1]Competencias!K180:P180,2),999.99)</f>
        <v>166.93</v>
      </c>
      <c r="P180" s="45">
        <f t="shared" si="18"/>
        <v>152.63999999999999</v>
      </c>
      <c r="Q180" s="44">
        <f t="shared" si="19"/>
        <v>96.4</v>
      </c>
      <c r="R180" s="44" t="str">
        <f t="shared" si="20"/>
        <v/>
      </c>
      <c r="S180" s="46">
        <v>100.04</v>
      </c>
      <c r="T180" s="46">
        <v>97.454999999999998</v>
      </c>
      <c r="U180" s="46"/>
      <c r="V180" s="45">
        <f>MIN([1]Competencias!Q180:AA180)</f>
        <v>84.56</v>
      </c>
      <c r="W180" s="45">
        <f>IFERROR(SMALL([1]Competencias!Q180:AA180,2),999.99)</f>
        <v>110.35</v>
      </c>
      <c r="X180" s="45">
        <f t="shared" si="21"/>
        <v>101.47199999999999</v>
      </c>
      <c r="Y180" s="46">
        <f t="shared" si="22"/>
        <v>97.454999999999998</v>
      </c>
      <c r="Z180" s="46" t="str">
        <f t="shared" si="23"/>
        <v/>
      </c>
      <c r="AA180" s="47">
        <v>153.4</v>
      </c>
      <c r="AB180" s="47">
        <v>153.4</v>
      </c>
      <c r="AC180" s="47"/>
      <c r="AD180" s="45">
        <f>MIN([1]Competencias!AB180:AD180)</f>
        <v>175.01</v>
      </c>
      <c r="AE180" s="45">
        <f>IFERROR(SMALL([1]Competencias!AB180:AD180,2),999.99)</f>
        <v>186.83</v>
      </c>
      <c r="AF180" s="45">
        <f t="shared" si="24"/>
        <v>210.01199999999997</v>
      </c>
      <c r="AG180" s="47">
        <f t="shared" si="25"/>
        <v>153.4</v>
      </c>
      <c r="AH180" s="47" t="str">
        <f t="shared" si="26"/>
        <v/>
      </c>
    </row>
    <row r="181" spans="1:34" x14ac:dyDescent="0.2">
      <c r="A181" s="41">
        <v>41227</v>
      </c>
      <c r="B181" s="42" t="s">
        <v>530</v>
      </c>
      <c r="C181" s="43" t="s">
        <v>122</v>
      </c>
      <c r="D181" s="43" t="s">
        <v>286</v>
      </c>
      <c r="E181" s="42" t="s">
        <v>37</v>
      </c>
      <c r="F181" s="42" t="s">
        <v>287</v>
      </c>
      <c r="G181" s="42" t="s">
        <v>39</v>
      </c>
      <c r="H181" s="42" t="s">
        <v>47</v>
      </c>
      <c r="I181" s="42" t="s">
        <v>41</v>
      </c>
      <c r="J181" s="42" t="s">
        <v>42</v>
      </c>
      <c r="K181" s="44">
        <v>999.99</v>
      </c>
      <c r="L181" s="44">
        <v>999.99</v>
      </c>
      <c r="M181" s="44"/>
      <c r="N181" s="45">
        <f>MIN([1]Competencias!K181:P181)</f>
        <v>999.99</v>
      </c>
      <c r="O181" s="45">
        <f>IFERROR(SMALL([1]Competencias!K181:P181,2),999.99)</f>
        <v>999.99</v>
      </c>
      <c r="P181" s="45">
        <f t="shared" si="18"/>
        <v>1199.9880000000001</v>
      </c>
      <c r="Q181" s="44">
        <f t="shared" si="19"/>
        <v>999.99</v>
      </c>
      <c r="R181" s="44" t="str">
        <f t="shared" si="20"/>
        <v>+</v>
      </c>
      <c r="S181" s="46">
        <v>999.99</v>
      </c>
      <c r="T181" s="46">
        <v>406.04399999999998</v>
      </c>
      <c r="U181" s="46"/>
      <c r="V181" s="45">
        <f>MIN([1]Competencias!Q181:AA181)</f>
        <v>338.37</v>
      </c>
      <c r="W181" s="45">
        <f>IFERROR(SMALL([1]Competencias!Q181:AA181,2),999.99)</f>
        <v>999.99</v>
      </c>
      <c r="X181" s="45">
        <f t="shared" si="21"/>
        <v>406.04399999999998</v>
      </c>
      <c r="Y181" s="46">
        <f t="shared" si="22"/>
        <v>406.04399999999998</v>
      </c>
      <c r="Z181" s="46" t="str">
        <f t="shared" si="23"/>
        <v/>
      </c>
      <c r="AA181" s="47">
        <v>579.79</v>
      </c>
      <c r="AB181" s="47">
        <v>579.79</v>
      </c>
      <c r="AC181" s="47"/>
      <c r="AD181" s="45">
        <f>MIN([1]Competencias!AB181:AD181)</f>
        <v>999.99</v>
      </c>
      <c r="AE181" s="45">
        <f>IFERROR(SMALL([1]Competencias!AB181:AD181,2),999.99)</f>
        <v>999.99</v>
      </c>
      <c r="AF181" s="45">
        <f t="shared" si="24"/>
        <v>1199.9880000000001</v>
      </c>
      <c r="AG181" s="47">
        <f t="shared" si="25"/>
        <v>579.79</v>
      </c>
      <c r="AH181" s="47" t="str">
        <f t="shared" si="26"/>
        <v/>
      </c>
    </row>
    <row r="182" spans="1:34" x14ac:dyDescent="0.2">
      <c r="A182" s="41">
        <v>41242</v>
      </c>
      <c r="B182" s="42" t="s">
        <v>531</v>
      </c>
      <c r="C182" s="43" t="s">
        <v>532</v>
      </c>
      <c r="D182" s="43" t="s">
        <v>161</v>
      </c>
      <c r="E182" s="42" t="s">
        <v>37</v>
      </c>
      <c r="F182" s="42" t="s">
        <v>64</v>
      </c>
      <c r="G182" s="42" t="s">
        <v>39</v>
      </c>
      <c r="H182" s="42" t="s">
        <v>47</v>
      </c>
      <c r="I182" s="42" t="s">
        <v>41</v>
      </c>
      <c r="J182" s="42" t="s">
        <v>42</v>
      </c>
      <c r="K182" s="44">
        <v>202.95</v>
      </c>
      <c r="L182" s="44">
        <v>190.38499999999999</v>
      </c>
      <c r="M182" s="44"/>
      <c r="N182" s="45">
        <f>MIN([1]Competencias!K182:P182)</f>
        <v>190.35</v>
      </c>
      <c r="O182" s="45">
        <f>IFERROR(SMALL([1]Competencias!K182:P182,2),999.99)</f>
        <v>190.42</v>
      </c>
      <c r="P182" s="45">
        <f t="shared" si="18"/>
        <v>228.42</v>
      </c>
      <c r="Q182" s="44">
        <f t="shared" si="19"/>
        <v>190.38499999999999</v>
      </c>
      <c r="R182" s="44" t="str">
        <f t="shared" si="20"/>
        <v/>
      </c>
      <c r="S182" s="46">
        <v>317.11</v>
      </c>
      <c r="T182" s="46">
        <v>232.84</v>
      </c>
      <c r="U182" s="46"/>
      <c r="V182" s="45">
        <f>MIN([1]Competencias!Q182:AA182)</f>
        <v>228.07</v>
      </c>
      <c r="W182" s="45">
        <f>IFERROR(SMALL([1]Competencias!Q182:AA182,2),999.99)</f>
        <v>237.61</v>
      </c>
      <c r="X182" s="45">
        <f t="shared" si="21"/>
        <v>273.68399999999997</v>
      </c>
      <c r="Y182" s="46">
        <f t="shared" si="22"/>
        <v>232.84</v>
      </c>
      <c r="Z182" s="46" t="str">
        <f t="shared" si="23"/>
        <v/>
      </c>
      <c r="AA182" s="47">
        <v>405.95</v>
      </c>
      <c r="AB182" s="47">
        <v>405.95</v>
      </c>
      <c r="AC182" s="47"/>
      <c r="AD182" s="45">
        <f>MIN([1]Competencias!AB182:AD182)</f>
        <v>387.41</v>
      </c>
      <c r="AE182" s="45">
        <f>IFERROR(SMALL([1]Competencias!AB182:AD182,2),999.99)</f>
        <v>999.99</v>
      </c>
      <c r="AF182" s="45">
        <f t="shared" si="24"/>
        <v>464.892</v>
      </c>
      <c r="AG182" s="47">
        <f t="shared" si="25"/>
        <v>405.95</v>
      </c>
      <c r="AH182" s="47" t="str">
        <f t="shared" si="26"/>
        <v/>
      </c>
    </row>
    <row r="183" spans="1:34" x14ac:dyDescent="0.2">
      <c r="A183" s="41">
        <v>41252</v>
      </c>
      <c r="B183" s="42" t="s">
        <v>533</v>
      </c>
      <c r="C183" s="43" t="s">
        <v>80</v>
      </c>
      <c r="D183" s="43" t="s">
        <v>534</v>
      </c>
      <c r="E183" s="42" t="s">
        <v>55</v>
      </c>
      <c r="F183" s="42" t="s">
        <v>46</v>
      </c>
      <c r="G183" s="42" t="s">
        <v>39</v>
      </c>
      <c r="H183" s="42" t="s">
        <v>47</v>
      </c>
      <c r="I183" s="42" t="s">
        <v>41</v>
      </c>
      <c r="J183" s="42" t="s">
        <v>42</v>
      </c>
      <c r="K183" s="44">
        <v>56.35</v>
      </c>
      <c r="L183" s="44">
        <v>56.35</v>
      </c>
      <c r="M183" s="44"/>
      <c r="N183" s="45">
        <f>MIN([1]Competencias!K183:P183)</f>
        <v>87.69</v>
      </c>
      <c r="O183" s="45">
        <f>IFERROR(SMALL([1]Competencias!K183:P183,2),999.99)</f>
        <v>104.6</v>
      </c>
      <c r="P183" s="45">
        <f t="shared" si="18"/>
        <v>105.22799999999999</v>
      </c>
      <c r="Q183" s="44">
        <f t="shared" si="19"/>
        <v>56.35</v>
      </c>
      <c r="R183" s="44" t="str">
        <f t="shared" si="20"/>
        <v/>
      </c>
      <c r="S183" s="46">
        <v>78.8</v>
      </c>
      <c r="T183" s="46">
        <v>78.8</v>
      </c>
      <c r="U183" s="46"/>
      <c r="V183" s="45">
        <f>MIN([1]Competencias!Q183:AA183)</f>
        <v>97.62</v>
      </c>
      <c r="W183" s="45">
        <f>IFERROR(SMALL([1]Competencias!Q183:AA183,2),999.99)</f>
        <v>101.81</v>
      </c>
      <c r="X183" s="45">
        <f t="shared" si="21"/>
        <v>117.14400000000001</v>
      </c>
      <c r="Y183" s="46">
        <f t="shared" si="22"/>
        <v>78.8</v>
      </c>
      <c r="Z183" s="46" t="str">
        <f t="shared" si="23"/>
        <v/>
      </c>
      <c r="AA183" s="47">
        <v>116.09</v>
      </c>
      <c r="AB183" s="47">
        <v>116.09</v>
      </c>
      <c r="AC183" s="47"/>
      <c r="AD183" s="45">
        <f>MIN([1]Competencias!AB183:AD183)</f>
        <v>136.68</v>
      </c>
      <c r="AE183" s="45">
        <f>IFERROR(SMALL([1]Competencias!AB183:AD183,2),999.99)</f>
        <v>137.12</v>
      </c>
      <c r="AF183" s="45">
        <f t="shared" si="24"/>
        <v>164.01599999999999</v>
      </c>
      <c r="AG183" s="47">
        <f t="shared" si="25"/>
        <v>116.09</v>
      </c>
      <c r="AH183" s="47" t="str">
        <f t="shared" si="26"/>
        <v/>
      </c>
    </row>
    <row r="184" spans="1:34" x14ac:dyDescent="0.2">
      <c r="A184" s="41">
        <v>41250</v>
      </c>
      <c r="B184" s="42" t="s">
        <v>535</v>
      </c>
      <c r="C184" s="43" t="s">
        <v>106</v>
      </c>
      <c r="D184" s="43" t="s">
        <v>536</v>
      </c>
      <c r="E184" s="42" t="s">
        <v>37</v>
      </c>
      <c r="F184" s="42" t="s">
        <v>75</v>
      </c>
      <c r="G184" s="42" t="s">
        <v>39</v>
      </c>
      <c r="H184" s="42" t="s">
        <v>47</v>
      </c>
      <c r="I184" s="42" t="s">
        <v>41</v>
      </c>
      <c r="J184" s="42" t="s">
        <v>42</v>
      </c>
      <c r="K184" s="44">
        <v>164.71</v>
      </c>
      <c r="L184" s="44">
        <v>164.71</v>
      </c>
      <c r="M184" s="44"/>
      <c r="N184" s="45">
        <f>MIN([1]Competencias!K184:P184)</f>
        <v>172.79</v>
      </c>
      <c r="O184" s="45">
        <f>IFERROR(SMALL([1]Competencias!K184:P184,2),999.99)</f>
        <v>999.99</v>
      </c>
      <c r="P184" s="45">
        <f t="shared" si="18"/>
        <v>207.34799999999998</v>
      </c>
      <c r="Q184" s="44">
        <f t="shared" si="19"/>
        <v>164.71</v>
      </c>
      <c r="R184" s="44" t="str">
        <f t="shared" si="20"/>
        <v/>
      </c>
      <c r="S184" s="46">
        <v>199.26</v>
      </c>
      <c r="T184" s="46">
        <v>160.57499999999999</v>
      </c>
      <c r="U184" s="46"/>
      <c r="V184" s="45">
        <f>MIN([1]Competencias!Q184:AA184)</f>
        <v>150.91</v>
      </c>
      <c r="W184" s="45">
        <f>IFERROR(SMALL([1]Competencias!Q184:AA184,2),999.99)</f>
        <v>170.24</v>
      </c>
      <c r="X184" s="45">
        <f t="shared" si="21"/>
        <v>181.09199999999998</v>
      </c>
      <c r="Y184" s="46">
        <f t="shared" si="22"/>
        <v>160.57499999999999</v>
      </c>
      <c r="Z184" s="46" t="str">
        <f t="shared" si="23"/>
        <v/>
      </c>
      <c r="AA184" s="47">
        <v>276.56</v>
      </c>
      <c r="AB184" s="47">
        <v>276.56</v>
      </c>
      <c r="AC184" s="47"/>
      <c r="AD184" s="45">
        <f>MIN([1]Competencias!AB184:AD184)</f>
        <v>234.43</v>
      </c>
      <c r="AE184" s="45">
        <f>IFERROR(SMALL([1]Competencias!AB184:AD184,2),999.99)</f>
        <v>999.99</v>
      </c>
      <c r="AF184" s="45">
        <f t="shared" si="24"/>
        <v>281.31599999999997</v>
      </c>
      <c r="AG184" s="47">
        <f t="shared" si="25"/>
        <v>276.56</v>
      </c>
      <c r="AH184" s="47" t="str">
        <f t="shared" si="26"/>
        <v/>
      </c>
    </row>
    <row r="185" spans="1:34" x14ac:dyDescent="0.2">
      <c r="A185" s="41">
        <v>41249</v>
      </c>
      <c r="B185" s="42" t="s">
        <v>537</v>
      </c>
      <c r="C185" s="43" t="s">
        <v>427</v>
      </c>
      <c r="D185" s="43" t="s">
        <v>538</v>
      </c>
      <c r="E185" s="42" t="s">
        <v>55</v>
      </c>
      <c r="F185" s="42" t="s">
        <v>88</v>
      </c>
      <c r="G185" s="42" t="s">
        <v>39</v>
      </c>
      <c r="H185" s="42" t="s">
        <v>47</v>
      </c>
      <c r="I185" s="42" t="s">
        <v>41</v>
      </c>
      <c r="J185" s="42" t="s">
        <v>42</v>
      </c>
      <c r="K185" s="44">
        <v>999.99</v>
      </c>
      <c r="L185" s="44">
        <v>999.99</v>
      </c>
      <c r="M185" s="44"/>
      <c r="N185" s="45">
        <f>MIN([1]Competencias!K185:P185)</f>
        <v>999.99</v>
      </c>
      <c r="O185" s="45">
        <f>IFERROR(SMALL([1]Competencias!K185:P185,2),999.99)</f>
        <v>999.99</v>
      </c>
      <c r="P185" s="45">
        <f t="shared" si="18"/>
        <v>1199.9880000000001</v>
      </c>
      <c r="Q185" s="44">
        <f t="shared" si="19"/>
        <v>999.99</v>
      </c>
      <c r="R185" s="44" t="str">
        <f t="shared" si="20"/>
        <v>+</v>
      </c>
      <c r="S185" s="46">
        <v>999.99</v>
      </c>
      <c r="T185" s="46">
        <v>425.76499999999999</v>
      </c>
      <c r="U185" s="46"/>
      <c r="V185" s="45">
        <f>MIN([1]Competencias!Q185:AA185)</f>
        <v>402.8</v>
      </c>
      <c r="W185" s="45">
        <f>IFERROR(SMALL([1]Competencias!Q185:AA185,2),999.99)</f>
        <v>448.73</v>
      </c>
      <c r="X185" s="45">
        <f t="shared" si="21"/>
        <v>483.36</v>
      </c>
      <c r="Y185" s="46">
        <f t="shared" si="22"/>
        <v>425.76499999999999</v>
      </c>
      <c r="Z185" s="46" t="str">
        <f t="shared" si="23"/>
        <v/>
      </c>
      <c r="AA185" s="47">
        <v>999.99</v>
      </c>
      <c r="AB185" s="47">
        <v>999.99</v>
      </c>
      <c r="AC185" s="47"/>
      <c r="AD185" s="45">
        <f>MIN([1]Competencias!AB185:AD185)</f>
        <v>999.99</v>
      </c>
      <c r="AE185" s="45">
        <f>IFERROR(SMALL([1]Competencias!AB185:AD185,2),999.99)</f>
        <v>999.99</v>
      </c>
      <c r="AF185" s="45">
        <f t="shared" si="24"/>
        <v>1199.9880000000001</v>
      </c>
      <c r="AG185" s="47">
        <f t="shared" si="25"/>
        <v>999.99</v>
      </c>
      <c r="AH185" s="47" t="str">
        <f t="shared" si="26"/>
        <v>+</v>
      </c>
    </row>
    <row r="186" spans="1:34" x14ac:dyDescent="0.2">
      <c r="A186" s="41">
        <v>41254</v>
      </c>
      <c r="B186" s="42" t="s">
        <v>539</v>
      </c>
      <c r="C186" s="43" t="s">
        <v>540</v>
      </c>
      <c r="D186" s="43" t="s">
        <v>541</v>
      </c>
      <c r="E186" s="42" t="s">
        <v>55</v>
      </c>
      <c r="F186" s="42" t="s">
        <v>287</v>
      </c>
      <c r="G186" s="42" t="s">
        <v>39</v>
      </c>
      <c r="H186" s="42" t="s">
        <v>47</v>
      </c>
      <c r="I186" s="42" t="s">
        <v>41</v>
      </c>
      <c r="J186" s="42" t="s">
        <v>42</v>
      </c>
      <c r="K186" s="44">
        <v>999.99</v>
      </c>
      <c r="L186" s="44">
        <v>497.59199999999998</v>
      </c>
      <c r="M186" s="44"/>
      <c r="N186" s="45">
        <f>MIN([1]Competencias!K186:P186)</f>
        <v>414.66</v>
      </c>
      <c r="O186" s="45">
        <f>IFERROR(SMALL([1]Competencias!K186:P186,2),999.99)</f>
        <v>999.99</v>
      </c>
      <c r="P186" s="45">
        <f t="shared" si="18"/>
        <v>497.59199999999998</v>
      </c>
      <c r="Q186" s="44">
        <f t="shared" si="19"/>
        <v>497.59199999999998</v>
      </c>
      <c r="R186" s="44" t="str">
        <f t="shared" si="20"/>
        <v/>
      </c>
      <c r="S186" s="46">
        <v>999.99</v>
      </c>
      <c r="T186" s="46">
        <v>459.64499999999998</v>
      </c>
      <c r="U186" s="46"/>
      <c r="V186" s="45">
        <f>MIN([1]Competencias!Q186:AA186)</f>
        <v>433.6</v>
      </c>
      <c r="W186" s="45">
        <f>IFERROR(SMALL([1]Competencias!Q186:AA186,2),999.99)</f>
        <v>485.69</v>
      </c>
      <c r="X186" s="45">
        <f t="shared" si="21"/>
        <v>520.32000000000005</v>
      </c>
      <c r="Y186" s="46">
        <f t="shared" si="22"/>
        <v>459.64499999999998</v>
      </c>
      <c r="Z186" s="46" t="str">
        <f t="shared" si="23"/>
        <v/>
      </c>
      <c r="AA186" s="47">
        <v>999.99</v>
      </c>
      <c r="AB186" s="47">
        <v>999.99</v>
      </c>
      <c r="AC186" s="47"/>
      <c r="AD186" s="45">
        <f>MIN([1]Competencias!AB186:AD186)</f>
        <v>999.99</v>
      </c>
      <c r="AE186" s="45">
        <f>IFERROR(SMALL([1]Competencias!AB186:AD186,2),999.99)</f>
        <v>999.99</v>
      </c>
      <c r="AF186" s="45">
        <f t="shared" si="24"/>
        <v>1199.9880000000001</v>
      </c>
      <c r="AG186" s="47">
        <f t="shared" si="25"/>
        <v>999.99</v>
      </c>
      <c r="AH186" s="47" t="str">
        <f t="shared" si="26"/>
        <v>+</v>
      </c>
    </row>
    <row r="187" spans="1:34" x14ac:dyDescent="0.2">
      <c r="A187" s="41">
        <v>41269</v>
      </c>
      <c r="B187" s="42" t="s">
        <v>542</v>
      </c>
      <c r="C187" s="43" t="s">
        <v>543</v>
      </c>
      <c r="D187" s="43" t="s">
        <v>544</v>
      </c>
      <c r="E187" s="42" t="s">
        <v>55</v>
      </c>
      <c r="F187" s="42" t="s">
        <v>88</v>
      </c>
      <c r="G187" s="42" t="s">
        <v>39</v>
      </c>
      <c r="H187" s="42" t="s">
        <v>47</v>
      </c>
      <c r="I187" s="42" t="s">
        <v>41</v>
      </c>
      <c r="J187" s="42" t="s">
        <v>42</v>
      </c>
      <c r="K187" s="44">
        <v>999.99</v>
      </c>
      <c r="L187" s="44">
        <v>100.015</v>
      </c>
      <c r="M187" s="44"/>
      <c r="N187" s="45">
        <f>MIN([1]Competencias!K187:P187)</f>
        <v>82.77</v>
      </c>
      <c r="O187" s="45">
        <f>IFERROR(SMALL([1]Competencias!K187:P187,2),999.99)</f>
        <v>117.26</v>
      </c>
      <c r="P187" s="45">
        <f t="shared" si="18"/>
        <v>99.323999999999998</v>
      </c>
      <c r="Q187" s="44">
        <f t="shared" si="19"/>
        <v>100.015</v>
      </c>
      <c r="R187" s="44" t="str">
        <f t="shared" si="20"/>
        <v/>
      </c>
      <c r="S187" s="46">
        <v>237.53</v>
      </c>
      <c r="T187" s="46">
        <v>159.22</v>
      </c>
      <c r="U187" s="46"/>
      <c r="V187" s="45">
        <f>MIN([1]Competencias!Q187:AA187)</f>
        <v>153.03</v>
      </c>
      <c r="W187" s="45">
        <f>IFERROR(SMALL([1]Competencias!Q187:AA187,2),999.99)</f>
        <v>165.41</v>
      </c>
      <c r="X187" s="45">
        <f t="shared" si="21"/>
        <v>183.636</v>
      </c>
      <c r="Y187" s="46">
        <f t="shared" si="22"/>
        <v>159.22</v>
      </c>
      <c r="Z187" s="46" t="str">
        <f t="shared" si="23"/>
        <v/>
      </c>
      <c r="AA187" s="47">
        <v>205.92</v>
      </c>
      <c r="AB187" s="47">
        <v>201.97499999999999</v>
      </c>
      <c r="AC187" s="47"/>
      <c r="AD187" s="45">
        <f>MIN([1]Competencias!AB187:AD187)</f>
        <v>188.46</v>
      </c>
      <c r="AE187" s="45">
        <f>IFERROR(SMALL([1]Competencias!AB187:AD187,2),999.99)</f>
        <v>215.49</v>
      </c>
      <c r="AF187" s="45">
        <f t="shared" si="24"/>
        <v>226.15200000000002</v>
      </c>
      <c r="AG187" s="47">
        <f t="shared" si="25"/>
        <v>201.97500000000002</v>
      </c>
      <c r="AH187" s="47" t="str">
        <f t="shared" si="26"/>
        <v/>
      </c>
    </row>
    <row r="188" spans="1:34" x14ac:dyDescent="0.2">
      <c r="A188" s="41">
        <v>41270</v>
      </c>
      <c r="B188" s="42" t="s">
        <v>545</v>
      </c>
      <c r="C188" s="43" t="s">
        <v>423</v>
      </c>
      <c r="D188" s="43" t="s">
        <v>170</v>
      </c>
      <c r="E188" s="42" t="s">
        <v>55</v>
      </c>
      <c r="F188" s="42" t="s">
        <v>68</v>
      </c>
      <c r="G188" s="42" t="s">
        <v>39</v>
      </c>
      <c r="H188" s="42" t="s">
        <v>47</v>
      </c>
      <c r="I188" s="42" t="s">
        <v>41</v>
      </c>
      <c r="J188" s="42" t="s">
        <v>42</v>
      </c>
      <c r="K188" s="44">
        <v>495.85</v>
      </c>
      <c r="L188" s="44">
        <v>495.85</v>
      </c>
      <c r="M188" s="44"/>
      <c r="N188" s="45">
        <f>MIN([1]Competencias!K188:P188)</f>
        <v>255.71</v>
      </c>
      <c r="O188" s="45">
        <f>IFERROR(SMALL([1]Competencias!K188:P188,2),999.99)</f>
        <v>999.99</v>
      </c>
      <c r="P188" s="45">
        <f t="shared" si="18"/>
        <v>306.85199999999998</v>
      </c>
      <c r="Q188" s="44">
        <f t="shared" si="19"/>
        <v>495.85</v>
      </c>
      <c r="R188" s="44" t="str">
        <f t="shared" si="20"/>
        <v/>
      </c>
      <c r="S188" s="46">
        <v>919.47</v>
      </c>
      <c r="T188" s="46">
        <v>395.185</v>
      </c>
      <c r="U188" s="46"/>
      <c r="V188" s="45">
        <f>MIN([1]Competencias!Q188:AA188)</f>
        <v>366.06</v>
      </c>
      <c r="W188" s="45">
        <f>IFERROR(SMALL([1]Competencias!Q188:AA188,2),999.99)</f>
        <v>424.31</v>
      </c>
      <c r="X188" s="45">
        <f t="shared" si="21"/>
        <v>439.27199999999999</v>
      </c>
      <c r="Y188" s="46">
        <f t="shared" si="22"/>
        <v>395.185</v>
      </c>
      <c r="Z188" s="46" t="str">
        <f t="shared" si="23"/>
        <v/>
      </c>
      <c r="AA188" s="47">
        <v>584.22</v>
      </c>
      <c r="AB188" s="47">
        <v>450.14499999999998</v>
      </c>
      <c r="AC188" s="47"/>
      <c r="AD188" s="45">
        <f>MIN([1]Competencias!AB188:AD188)</f>
        <v>417.23</v>
      </c>
      <c r="AE188" s="45">
        <f>IFERROR(SMALL([1]Competencias!AB188:AD188,2),999.99)</f>
        <v>483.06</v>
      </c>
      <c r="AF188" s="45">
        <f t="shared" si="24"/>
        <v>500.67599999999999</v>
      </c>
      <c r="AG188" s="47">
        <f t="shared" si="25"/>
        <v>450.14499999999998</v>
      </c>
      <c r="AH188" s="47" t="str">
        <f t="shared" si="26"/>
        <v/>
      </c>
    </row>
    <row r="189" spans="1:34" x14ac:dyDescent="0.2">
      <c r="A189" s="41">
        <v>41281</v>
      </c>
      <c r="B189" s="42" t="s">
        <v>546</v>
      </c>
      <c r="C189" s="43" t="s">
        <v>547</v>
      </c>
      <c r="D189" s="43" t="s">
        <v>187</v>
      </c>
      <c r="E189" s="42" t="s">
        <v>37</v>
      </c>
      <c r="F189" s="42" t="s">
        <v>56</v>
      </c>
      <c r="G189" s="42" t="s">
        <v>39</v>
      </c>
      <c r="H189" s="42" t="s">
        <v>47</v>
      </c>
      <c r="I189" s="42" t="s">
        <v>41</v>
      </c>
      <c r="J189" s="42" t="s">
        <v>48</v>
      </c>
      <c r="K189" s="44">
        <v>999.99</v>
      </c>
      <c r="L189" s="44">
        <v>148.13</v>
      </c>
      <c r="M189" s="44"/>
      <c r="N189" s="45">
        <f>MIN([1]Competencias!K189:P189)</f>
        <v>108.75</v>
      </c>
      <c r="O189" s="45">
        <f>IFERROR(SMALL([1]Competencias!K189:P189,2),999.99)</f>
        <v>187.51</v>
      </c>
      <c r="P189" s="45">
        <f t="shared" si="18"/>
        <v>130.5</v>
      </c>
      <c r="Q189" s="44">
        <f t="shared" si="19"/>
        <v>148.13</v>
      </c>
      <c r="R189" s="44" t="str">
        <f t="shared" si="20"/>
        <v/>
      </c>
      <c r="S189" s="46">
        <v>999.99</v>
      </c>
      <c r="T189" s="46">
        <v>192.16499999999999</v>
      </c>
      <c r="U189" s="46"/>
      <c r="V189" s="45">
        <f>MIN([1]Competencias!Q189:AA189)</f>
        <v>186.95</v>
      </c>
      <c r="W189" s="45">
        <f>IFERROR(SMALL([1]Competencias!Q189:AA189,2),999.99)</f>
        <v>197.38</v>
      </c>
      <c r="X189" s="45">
        <f t="shared" si="21"/>
        <v>224.33999999999997</v>
      </c>
      <c r="Y189" s="46">
        <f t="shared" si="22"/>
        <v>192.16499999999999</v>
      </c>
      <c r="Z189" s="46" t="str">
        <f t="shared" si="23"/>
        <v/>
      </c>
      <c r="AA189" s="47">
        <v>999.99</v>
      </c>
      <c r="AB189" s="47">
        <v>338.50799999999998</v>
      </c>
      <c r="AC189" s="47"/>
      <c r="AD189" s="45">
        <f>MIN([1]Competencias!AB189:AD189)</f>
        <v>282.08999999999997</v>
      </c>
      <c r="AE189" s="45">
        <f>IFERROR(SMALL([1]Competencias!AB189:AD189,2),999.99)</f>
        <v>999.99</v>
      </c>
      <c r="AF189" s="45">
        <f t="shared" si="24"/>
        <v>338.50799999999998</v>
      </c>
      <c r="AG189" s="47">
        <f t="shared" si="25"/>
        <v>338.50799999999998</v>
      </c>
      <c r="AH189" s="47" t="str">
        <f t="shared" si="26"/>
        <v/>
      </c>
    </row>
    <row r="190" spans="1:34" x14ac:dyDescent="0.2">
      <c r="A190" s="41">
        <v>41276</v>
      </c>
      <c r="B190" s="42" t="s">
        <v>548</v>
      </c>
      <c r="C190" s="43" t="s">
        <v>549</v>
      </c>
      <c r="D190" s="43" t="s">
        <v>550</v>
      </c>
      <c r="E190" s="42" t="s">
        <v>37</v>
      </c>
      <c r="F190" s="42" t="s">
        <v>88</v>
      </c>
      <c r="G190" s="42" t="s">
        <v>39</v>
      </c>
      <c r="H190" s="42" t="s">
        <v>47</v>
      </c>
      <c r="I190" s="42" t="s">
        <v>41</v>
      </c>
      <c r="J190" s="42" t="s">
        <v>48</v>
      </c>
      <c r="K190" s="44">
        <v>999.99</v>
      </c>
      <c r="L190" s="44">
        <v>999.99</v>
      </c>
      <c r="M190" s="44"/>
      <c r="N190" s="45">
        <f>MIN([1]Competencias!K190:P190)</f>
        <v>999.99</v>
      </c>
      <c r="O190" s="45">
        <f>IFERROR(SMALL([1]Competencias!K190:P190,2),999.99)</f>
        <v>999.99</v>
      </c>
      <c r="P190" s="45">
        <f t="shared" si="18"/>
        <v>1199.9880000000001</v>
      </c>
      <c r="Q190" s="44">
        <f t="shared" si="19"/>
        <v>999.99</v>
      </c>
      <c r="R190" s="44" t="str">
        <f t="shared" si="20"/>
        <v>+</v>
      </c>
      <c r="S190" s="46">
        <v>999.99</v>
      </c>
      <c r="T190" s="46">
        <v>999.99</v>
      </c>
      <c r="U190" s="46"/>
      <c r="V190" s="45">
        <f>MIN([1]Competencias!Q190:AA190)</f>
        <v>999.99</v>
      </c>
      <c r="W190" s="45">
        <f>IFERROR(SMALL([1]Competencias!Q190:AA190,2),999.99)</f>
        <v>999.99</v>
      </c>
      <c r="X190" s="45">
        <f t="shared" si="21"/>
        <v>1199.9880000000001</v>
      </c>
      <c r="Y190" s="46">
        <f t="shared" si="22"/>
        <v>999.99</v>
      </c>
      <c r="Z190" s="46" t="str">
        <f t="shared" si="23"/>
        <v>+</v>
      </c>
      <c r="AA190" s="47">
        <v>999.99</v>
      </c>
      <c r="AB190" s="47">
        <v>999.99</v>
      </c>
      <c r="AC190" s="47"/>
      <c r="AD190" s="45">
        <f>MIN([1]Competencias!AB190:AD190)</f>
        <v>999.99</v>
      </c>
      <c r="AE190" s="45">
        <f>IFERROR(SMALL([1]Competencias!AB190:AD190,2),999.99)</f>
        <v>999.99</v>
      </c>
      <c r="AF190" s="45">
        <f t="shared" si="24"/>
        <v>1199.9880000000001</v>
      </c>
      <c r="AG190" s="47">
        <f t="shared" si="25"/>
        <v>999.99</v>
      </c>
      <c r="AH190" s="47" t="str">
        <f t="shared" si="26"/>
        <v>+</v>
      </c>
    </row>
    <row r="191" spans="1:34" x14ac:dyDescent="0.2">
      <c r="A191" s="41">
        <v>41281</v>
      </c>
      <c r="B191" s="42" t="s">
        <v>551</v>
      </c>
      <c r="C191" s="43" t="s">
        <v>552</v>
      </c>
      <c r="D191" s="43" t="s">
        <v>553</v>
      </c>
      <c r="E191" s="42" t="s">
        <v>37</v>
      </c>
      <c r="F191" s="42" t="s">
        <v>64</v>
      </c>
      <c r="G191" s="42" t="s">
        <v>39</v>
      </c>
      <c r="H191" s="42" t="s">
        <v>47</v>
      </c>
      <c r="I191" s="42" t="s">
        <v>41</v>
      </c>
      <c r="J191" s="42" t="s">
        <v>48</v>
      </c>
      <c r="K191" s="44">
        <v>999.99</v>
      </c>
      <c r="L191" s="44">
        <v>999.99</v>
      </c>
      <c r="M191" s="44"/>
      <c r="N191" s="45">
        <f>MIN([1]Competencias!K191:P191)</f>
        <v>999.99</v>
      </c>
      <c r="O191" s="45">
        <f>IFERROR(SMALL([1]Competencias!K191:P191,2),999.99)</f>
        <v>999.99</v>
      </c>
      <c r="P191" s="45">
        <f t="shared" si="18"/>
        <v>1199.9880000000001</v>
      </c>
      <c r="Q191" s="44">
        <f t="shared" si="19"/>
        <v>999.99</v>
      </c>
      <c r="R191" s="44" t="str">
        <f t="shared" si="20"/>
        <v>+</v>
      </c>
      <c r="S191" s="46">
        <v>999.99</v>
      </c>
      <c r="T191" s="46">
        <v>999.99</v>
      </c>
      <c r="U191" s="46"/>
      <c r="V191" s="45">
        <f>MIN([1]Competencias!Q191:AA191)</f>
        <v>999.99</v>
      </c>
      <c r="W191" s="45">
        <f>IFERROR(SMALL([1]Competencias!Q191:AA191,2),999.99)</f>
        <v>999.99</v>
      </c>
      <c r="X191" s="45">
        <f t="shared" si="21"/>
        <v>1199.9880000000001</v>
      </c>
      <c r="Y191" s="46">
        <f t="shared" si="22"/>
        <v>999.99</v>
      </c>
      <c r="Z191" s="46" t="str">
        <f t="shared" si="23"/>
        <v>+</v>
      </c>
      <c r="AA191" s="47">
        <v>999.99</v>
      </c>
      <c r="AB191" s="47">
        <v>999.99</v>
      </c>
      <c r="AC191" s="47"/>
      <c r="AD191" s="45">
        <f>MIN([1]Competencias!AB191:AD191)</f>
        <v>999.99</v>
      </c>
      <c r="AE191" s="45">
        <f>IFERROR(SMALL([1]Competencias!AB191:AD191,2),999.99)</f>
        <v>999.99</v>
      </c>
      <c r="AF191" s="45">
        <f t="shared" si="24"/>
        <v>1199.9880000000001</v>
      </c>
      <c r="AG191" s="47">
        <f t="shared" si="25"/>
        <v>999.99</v>
      </c>
      <c r="AH191" s="47" t="str">
        <f t="shared" si="26"/>
        <v>+</v>
      </c>
    </row>
    <row r="192" spans="1:34" x14ac:dyDescent="0.2">
      <c r="A192" s="41">
        <v>41281</v>
      </c>
      <c r="B192" s="42" t="s">
        <v>554</v>
      </c>
      <c r="C192" s="43" t="s">
        <v>333</v>
      </c>
      <c r="D192" s="43" t="s">
        <v>553</v>
      </c>
      <c r="E192" s="42" t="s">
        <v>55</v>
      </c>
      <c r="F192" s="42" t="s">
        <v>64</v>
      </c>
      <c r="G192" s="42" t="s">
        <v>39</v>
      </c>
      <c r="H192" s="42" t="s">
        <v>47</v>
      </c>
      <c r="I192" s="42" t="s">
        <v>41</v>
      </c>
      <c r="J192" s="42" t="s">
        <v>48</v>
      </c>
      <c r="K192" s="44">
        <v>999.99</v>
      </c>
      <c r="L192" s="44">
        <v>999.99</v>
      </c>
      <c r="M192" s="44"/>
      <c r="N192" s="45">
        <f>MIN([1]Competencias!K192:P192)</f>
        <v>999.99</v>
      </c>
      <c r="O192" s="45">
        <f>IFERROR(SMALL([1]Competencias!K192:P192,2),999.99)</f>
        <v>999.99</v>
      </c>
      <c r="P192" s="45">
        <f t="shared" si="18"/>
        <v>1199.9880000000001</v>
      </c>
      <c r="Q192" s="44">
        <f t="shared" si="19"/>
        <v>999.99</v>
      </c>
      <c r="R192" s="44" t="str">
        <f t="shared" si="20"/>
        <v>+</v>
      </c>
      <c r="S192" s="46">
        <v>999.99</v>
      </c>
      <c r="T192" s="46">
        <v>999.99</v>
      </c>
      <c r="U192" s="46"/>
      <c r="V192" s="45">
        <f>MIN([1]Competencias!Q192:AA192)</f>
        <v>999.99</v>
      </c>
      <c r="W192" s="45">
        <f>IFERROR(SMALL([1]Competencias!Q192:AA192,2),999.99)</f>
        <v>999.99</v>
      </c>
      <c r="X192" s="45">
        <f t="shared" si="21"/>
        <v>1199.9880000000001</v>
      </c>
      <c r="Y192" s="46">
        <f t="shared" si="22"/>
        <v>999.99</v>
      </c>
      <c r="Z192" s="46" t="str">
        <f t="shared" si="23"/>
        <v>+</v>
      </c>
      <c r="AA192" s="47">
        <v>999.99</v>
      </c>
      <c r="AB192" s="47">
        <v>999.99</v>
      </c>
      <c r="AC192" s="47"/>
      <c r="AD192" s="45">
        <f>MIN([1]Competencias!AB192:AD192)</f>
        <v>999.99</v>
      </c>
      <c r="AE192" s="45">
        <f>IFERROR(SMALL([1]Competencias!AB192:AD192,2),999.99)</f>
        <v>999.99</v>
      </c>
      <c r="AF192" s="45">
        <f t="shared" si="24"/>
        <v>1199.9880000000001</v>
      </c>
      <c r="AG192" s="47">
        <f t="shared" si="25"/>
        <v>999.99</v>
      </c>
      <c r="AH192" s="47" t="str">
        <f t="shared" si="26"/>
        <v>+</v>
      </c>
    </row>
    <row r="193" spans="1:34" x14ac:dyDescent="0.2">
      <c r="A193" s="41">
        <v>41292</v>
      </c>
      <c r="B193" s="42" t="s">
        <v>555</v>
      </c>
      <c r="C193" s="43" t="s">
        <v>556</v>
      </c>
      <c r="D193" s="43" t="s">
        <v>557</v>
      </c>
      <c r="E193" s="42" t="s">
        <v>55</v>
      </c>
      <c r="F193" s="42" t="s">
        <v>38</v>
      </c>
      <c r="G193" s="42" t="s">
        <v>39</v>
      </c>
      <c r="H193" s="42" t="s">
        <v>47</v>
      </c>
      <c r="I193" s="42" t="s">
        <v>41</v>
      </c>
      <c r="J193" s="42" t="s">
        <v>48</v>
      </c>
      <c r="K193" s="44">
        <v>999.99</v>
      </c>
      <c r="L193" s="44">
        <v>999.99</v>
      </c>
      <c r="M193" s="44"/>
      <c r="N193" s="45">
        <f>MIN([1]Competencias!K193:P193)</f>
        <v>999.99</v>
      </c>
      <c r="O193" s="45">
        <f>IFERROR(SMALL([1]Competencias!K193:P193,2),999.99)</f>
        <v>999.99</v>
      </c>
      <c r="P193" s="45">
        <f t="shared" si="18"/>
        <v>1199.9880000000001</v>
      </c>
      <c r="Q193" s="44">
        <f t="shared" si="19"/>
        <v>999.99</v>
      </c>
      <c r="R193" s="44" t="str">
        <f t="shared" si="20"/>
        <v>+</v>
      </c>
      <c r="S193" s="46">
        <v>999.99</v>
      </c>
      <c r="T193" s="46">
        <v>999.99</v>
      </c>
      <c r="U193" s="46"/>
      <c r="V193" s="45">
        <f>MIN([1]Competencias!Q193:AA193)</f>
        <v>999.99</v>
      </c>
      <c r="W193" s="45">
        <f>IFERROR(SMALL([1]Competencias!Q193:AA193,2),999.99)</f>
        <v>999.99</v>
      </c>
      <c r="X193" s="45">
        <f t="shared" si="21"/>
        <v>1199.9880000000001</v>
      </c>
      <c r="Y193" s="46">
        <f t="shared" si="22"/>
        <v>999.99</v>
      </c>
      <c r="Z193" s="46" t="str">
        <f t="shared" si="23"/>
        <v>+</v>
      </c>
      <c r="AA193" s="47">
        <v>999.99</v>
      </c>
      <c r="AB193" s="47">
        <v>999.99</v>
      </c>
      <c r="AC193" s="47"/>
      <c r="AD193" s="45">
        <f>MIN([1]Competencias!AB193:AD193)</f>
        <v>999.99</v>
      </c>
      <c r="AE193" s="45">
        <f>IFERROR(SMALL([1]Competencias!AB193:AD193,2),999.99)</f>
        <v>999.99</v>
      </c>
      <c r="AF193" s="45">
        <f t="shared" si="24"/>
        <v>1199.9880000000001</v>
      </c>
      <c r="AG193" s="47">
        <f t="shared" si="25"/>
        <v>999.99</v>
      </c>
      <c r="AH193" s="47" t="str">
        <f t="shared" si="26"/>
        <v>+</v>
      </c>
    </row>
    <row r="194" spans="1:34" x14ac:dyDescent="0.2">
      <c r="A194" s="41">
        <v>41290</v>
      </c>
      <c r="B194" s="42" t="s">
        <v>558</v>
      </c>
      <c r="C194" s="43" t="s">
        <v>559</v>
      </c>
      <c r="D194" s="43" t="s">
        <v>560</v>
      </c>
      <c r="E194" s="42" t="s">
        <v>55</v>
      </c>
      <c r="F194" s="42" t="s">
        <v>132</v>
      </c>
      <c r="G194" s="42" t="s">
        <v>39</v>
      </c>
      <c r="H194" s="42" t="s">
        <v>47</v>
      </c>
      <c r="I194" s="42" t="s">
        <v>41</v>
      </c>
      <c r="J194" s="42" t="s">
        <v>48</v>
      </c>
      <c r="K194" s="44">
        <v>999.99</v>
      </c>
      <c r="L194" s="44">
        <v>279.39600000000002</v>
      </c>
      <c r="M194" s="44"/>
      <c r="N194" s="45">
        <f>MIN([1]Competencias!K194:P194)</f>
        <v>232.83</v>
      </c>
      <c r="O194" s="45">
        <f>IFERROR(SMALL([1]Competencias!K194:P194,2),999.99)</f>
        <v>999.99</v>
      </c>
      <c r="P194" s="45">
        <f t="shared" si="18"/>
        <v>279.39600000000002</v>
      </c>
      <c r="Q194" s="44">
        <f t="shared" si="19"/>
        <v>279.39600000000002</v>
      </c>
      <c r="R194" s="44" t="str">
        <f t="shared" si="20"/>
        <v/>
      </c>
      <c r="S194" s="46">
        <v>999.99</v>
      </c>
      <c r="T194" s="46">
        <v>314.3</v>
      </c>
      <c r="U194" s="46"/>
      <c r="V194" s="45">
        <f>MIN([1]Competencias!Q194:AA194)</f>
        <v>314.3</v>
      </c>
      <c r="W194" s="45">
        <f>IFERROR(SMALL([1]Competencias!Q194:AA194,2),999.99)</f>
        <v>314.3</v>
      </c>
      <c r="X194" s="45">
        <f t="shared" si="21"/>
        <v>377.16</v>
      </c>
      <c r="Y194" s="46">
        <f t="shared" si="22"/>
        <v>314.3</v>
      </c>
      <c r="Z194" s="46" t="str">
        <f t="shared" si="23"/>
        <v>+</v>
      </c>
      <c r="AA194" s="47">
        <v>999.99</v>
      </c>
      <c r="AB194" s="47">
        <v>999.99</v>
      </c>
      <c r="AC194" s="47"/>
      <c r="AD194" s="45">
        <f>MIN([1]Competencias!AB194:AD194)</f>
        <v>999.99</v>
      </c>
      <c r="AE194" s="45">
        <f>IFERROR(SMALL([1]Competencias!AB194:AD194,2),999.99)</f>
        <v>999.99</v>
      </c>
      <c r="AF194" s="45">
        <f t="shared" si="24"/>
        <v>1199.9880000000001</v>
      </c>
      <c r="AG194" s="47">
        <f t="shared" si="25"/>
        <v>999.99</v>
      </c>
      <c r="AH194" s="47" t="str">
        <f t="shared" si="26"/>
        <v>+</v>
      </c>
    </row>
    <row r="195" spans="1:34" x14ac:dyDescent="0.2">
      <c r="A195" s="41">
        <v>41293</v>
      </c>
      <c r="B195" s="42" t="s">
        <v>561</v>
      </c>
      <c r="C195" s="43" t="s">
        <v>562</v>
      </c>
      <c r="D195" s="43" t="s">
        <v>275</v>
      </c>
      <c r="E195" s="42" t="s">
        <v>55</v>
      </c>
      <c r="F195" s="42" t="s">
        <v>225</v>
      </c>
      <c r="G195" s="42" t="s">
        <v>39</v>
      </c>
      <c r="H195" s="42" t="s">
        <v>47</v>
      </c>
      <c r="I195" s="42" t="s">
        <v>41</v>
      </c>
      <c r="J195" s="42" t="s">
        <v>48</v>
      </c>
      <c r="K195" s="44">
        <v>999.99</v>
      </c>
      <c r="L195" s="44">
        <v>184.67</v>
      </c>
      <c r="M195" s="44"/>
      <c r="N195" s="45">
        <f>MIN([1]Competencias!K195:P195)</f>
        <v>160.13</v>
      </c>
      <c r="O195" s="45">
        <f>IFERROR(SMALL([1]Competencias!K195:P195,2),999.99)</f>
        <v>209.21</v>
      </c>
      <c r="P195" s="45">
        <f t="shared" ref="P195:P258" si="27">N195*1.2</f>
        <v>192.15599999999998</v>
      </c>
      <c r="Q195" s="44">
        <f t="shared" ref="Q195:Q258" si="28">IF(N195=999.99,K195,IF(O195=999.99,IF(K195&lt;999.99,K195,P195),IF((N195+O195)/2&gt;K195,K195,(N195+O195)/2)))</f>
        <v>184.67000000000002</v>
      </c>
      <c r="R195" s="44" t="str">
        <f t="shared" ref="R195:R258" si="29">IF(Q195="999,99","",IF(Q195=A195,"&gt;",IF(Q195=O195,"+","")))</f>
        <v/>
      </c>
      <c r="S195" s="46">
        <v>999.99</v>
      </c>
      <c r="T195" s="46">
        <v>194.45</v>
      </c>
      <c r="U195" s="46"/>
      <c r="V195" s="45">
        <f>MIN([1]Competencias!Q195:AA195)</f>
        <v>170.24</v>
      </c>
      <c r="W195" s="45">
        <f>IFERROR(SMALL([1]Competencias!Q195:AA195,2),999.99)</f>
        <v>218.66</v>
      </c>
      <c r="X195" s="45">
        <f t="shared" ref="X195:X258" si="30">V195*1.2</f>
        <v>204.28800000000001</v>
      </c>
      <c r="Y195" s="46">
        <f t="shared" ref="Y195:Y258" si="31">IF(V195=999.99,S195,IF(W195=999.99,IF(S195&lt;999.99,S195,X195),IF((V195+W195)/2&gt;S195,S195,(V195+W195)/2)))</f>
        <v>194.45</v>
      </c>
      <c r="Z195" s="46" t="str">
        <f t="shared" ref="Z195:Z258" si="32">IF(Y195="999,99","",IF(Y195=G195,"&gt;",IF(Y195=W195,"+","")))</f>
        <v/>
      </c>
      <c r="AA195" s="47">
        <v>999.99</v>
      </c>
      <c r="AB195" s="47">
        <v>220.01499999999999</v>
      </c>
      <c r="AC195" s="47"/>
      <c r="AD195" s="45">
        <f>MIN([1]Competencias!AB195:AD195)</f>
        <v>208.19</v>
      </c>
      <c r="AE195" s="45">
        <f>IFERROR(SMALL([1]Competencias!AB195:AD195,2),999.99)</f>
        <v>231.84</v>
      </c>
      <c r="AF195" s="45">
        <f t="shared" ref="AF195:AF258" si="33">AD195*1.2</f>
        <v>249.82799999999997</v>
      </c>
      <c r="AG195" s="47">
        <f t="shared" ref="AG195:AG258" si="34">IF(AD195=999.99,AA195,IF(AE195=999.99,IF(AA195&lt;999.99,AA195,AF195),IF((AD195+AE195)/2&gt;AA195,AA195,(AD195+AE195)/2)))</f>
        <v>220.01499999999999</v>
      </c>
      <c r="AH195" s="47" t="str">
        <f t="shared" ref="AH195:AH258" si="35">IF(AG195="999,99","",IF(AG195=R195,"&gt;",IF(AG195=AE195,"+","")))</f>
        <v/>
      </c>
    </row>
    <row r="196" spans="1:34" x14ac:dyDescent="0.2">
      <c r="A196" s="41">
        <v>41296</v>
      </c>
      <c r="B196" s="42" t="s">
        <v>563</v>
      </c>
      <c r="C196" s="43" t="s">
        <v>243</v>
      </c>
      <c r="D196" s="43" t="s">
        <v>283</v>
      </c>
      <c r="E196" s="42" t="s">
        <v>37</v>
      </c>
      <c r="F196" s="42" t="s">
        <v>225</v>
      </c>
      <c r="G196" s="42" t="s">
        <v>39</v>
      </c>
      <c r="H196" s="42" t="s">
        <v>47</v>
      </c>
      <c r="I196" s="42" t="s">
        <v>41</v>
      </c>
      <c r="J196" s="42" t="s">
        <v>48</v>
      </c>
      <c r="K196" s="44">
        <v>999.99</v>
      </c>
      <c r="L196" s="44">
        <v>999.99</v>
      </c>
      <c r="M196" s="44"/>
      <c r="N196" s="45">
        <f>MIN([1]Competencias!K196:P196)</f>
        <v>999.99</v>
      </c>
      <c r="O196" s="45">
        <f>IFERROR(SMALL([1]Competencias!K196:P196,2),999.99)</f>
        <v>999.99</v>
      </c>
      <c r="P196" s="45">
        <f t="shared" si="27"/>
        <v>1199.9880000000001</v>
      </c>
      <c r="Q196" s="44">
        <f t="shared" si="28"/>
        <v>999.99</v>
      </c>
      <c r="R196" s="44" t="str">
        <f t="shared" si="29"/>
        <v>+</v>
      </c>
      <c r="S196" s="46">
        <v>999.99</v>
      </c>
      <c r="T196" s="46">
        <v>304.88400000000001</v>
      </c>
      <c r="U196" s="46"/>
      <c r="V196" s="45">
        <f>MIN([1]Competencias!Q196:AA196)</f>
        <v>254.07</v>
      </c>
      <c r="W196" s="45">
        <f>IFERROR(SMALL([1]Competencias!Q196:AA196,2),999.99)</f>
        <v>999.99</v>
      </c>
      <c r="X196" s="45">
        <f t="shared" si="30"/>
        <v>304.88399999999996</v>
      </c>
      <c r="Y196" s="46">
        <f t="shared" si="31"/>
        <v>304.88399999999996</v>
      </c>
      <c r="Z196" s="46" t="str">
        <f t="shared" si="32"/>
        <v/>
      </c>
      <c r="AA196" s="47">
        <v>999.99</v>
      </c>
      <c r="AB196" s="47">
        <v>340.11500000000001</v>
      </c>
      <c r="AC196" s="47"/>
      <c r="AD196" s="45">
        <f>MIN([1]Competencias!AB196:AD196)</f>
        <v>319.35000000000002</v>
      </c>
      <c r="AE196" s="45">
        <f>IFERROR(SMALL([1]Competencias!AB196:AD196,2),999.99)</f>
        <v>360.88</v>
      </c>
      <c r="AF196" s="45">
        <f t="shared" si="33"/>
        <v>383.22</v>
      </c>
      <c r="AG196" s="47">
        <f t="shared" si="34"/>
        <v>340.11500000000001</v>
      </c>
      <c r="AH196" s="47" t="str">
        <f t="shared" si="35"/>
        <v/>
      </c>
    </row>
    <row r="197" spans="1:34" x14ac:dyDescent="0.2">
      <c r="A197" s="41">
        <v>41301</v>
      </c>
      <c r="B197" s="42" t="s">
        <v>564</v>
      </c>
      <c r="C197" s="43" t="s">
        <v>565</v>
      </c>
      <c r="D197" s="43" t="s">
        <v>566</v>
      </c>
      <c r="E197" s="42" t="s">
        <v>37</v>
      </c>
      <c r="F197" s="42" t="s">
        <v>94</v>
      </c>
      <c r="G197" s="42" t="s">
        <v>39</v>
      </c>
      <c r="H197" s="42" t="s">
        <v>47</v>
      </c>
      <c r="I197" s="42" t="s">
        <v>41</v>
      </c>
      <c r="J197" s="42" t="s">
        <v>48</v>
      </c>
      <c r="K197" s="44">
        <v>999.99</v>
      </c>
      <c r="L197" s="44">
        <v>999.99</v>
      </c>
      <c r="M197" s="44"/>
      <c r="N197" s="45">
        <f>MIN([1]Competencias!K197:P197)</f>
        <v>999.99</v>
      </c>
      <c r="O197" s="45">
        <f>IFERROR(SMALL([1]Competencias!K197:P197,2),999.99)</f>
        <v>999.99</v>
      </c>
      <c r="P197" s="45">
        <f t="shared" si="27"/>
        <v>1199.9880000000001</v>
      </c>
      <c r="Q197" s="44">
        <f t="shared" si="28"/>
        <v>999.99</v>
      </c>
      <c r="R197" s="44" t="str">
        <f t="shared" si="29"/>
        <v>+</v>
      </c>
      <c r="S197" s="46">
        <v>999.99</v>
      </c>
      <c r="T197" s="46">
        <v>141.80500000000001</v>
      </c>
      <c r="U197" s="46"/>
      <c r="V197" s="45">
        <f>MIN([1]Competencias!Q197:AA197)</f>
        <v>124.79</v>
      </c>
      <c r="W197" s="45">
        <f>IFERROR(SMALL([1]Competencias!Q197:AA197,2),999.99)</f>
        <v>158.82</v>
      </c>
      <c r="X197" s="45">
        <f t="shared" si="30"/>
        <v>149.74799999999999</v>
      </c>
      <c r="Y197" s="46">
        <f t="shared" si="31"/>
        <v>141.80500000000001</v>
      </c>
      <c r="Z197" s="46" t="str">
        <f t="shared" si="32"/>
        <v/>
      </c>
      <c r="AA197" s="47">
        <v>999.99</v>
      </c>
      <c r="AB197" s="47">
        <v>999.99</v>
      </c>
      <c r="AC197" s="47"/>
      <c r="AD197" s="45">
        <f>MIN([1]Competencias!AB197:AD197)</f>
        <v>999.99</v>
      </c>
      <c r="AE197" s="45">
        <f>IFERROR(SMALL([1]Competencias!AB197:AD197,2),999.99)</f>
        <v>999.99</v>
      </c>
      <c r="AF197" s="45">
        <f t="shared" si="33"/>
        <v>1199.9880000000001</v>
      </c>
      <c r="AG197" s="47">
        <f t="shared" si="34"/>
        <v>999.99</v>
      </c>
      <c r="AH197" s="47" t="str">
        <f t="shared" si="35"/>
        <v>+</v>
      </c>
    </row>
    <row r="198" spans="1:34" x14ac:dyDescent="0.2">
      <c r="A198" s="41">
        <v>41396</v>
      </c>
      <c r="B198" s="42" t="s">
        <v>567</v>
      </c>
      <c r="C198" s="43" t="s">
        <v>568</v>
      </c>
      <c r="D198" s="43" t="s">
        <v>569</v>
      </c>
      <c r="E198" s="42" t="s">
        <v>55</v>
      </c>
      <c r="F198" s="42" t="s">
        <v>60</v>
      </c>
      <c r="G198" s="42" t="s">
        <v>39</v>
      </c>
      <c r="H198" s="42" t="s">
        <v>47</v>
      </c>
      <c r="I198" s="42" t="s">
        <v>41</v>
      </c>
      <c r="J198" s="42" t="s">
        <v>48</v>
      </c>
      <c r="K198" s="44">
        <v>999.99</v>
      </c>
      <c r="L198" s="44">
        <v>351.05</v>
      </c>
      <c r="M198" s="44"/>
      <c r="N198" s="45">
        <f>MIN([1]Competencias!K198:P198)</f>
        <v>215.51</v>
      </c>
      <c r="O198" s="45">
        <f>IFERROR(SMALL([1]Competencias!K198:P198,2),999.99)</f>
        <v>486.59</v>
      </c>
      <c r="P198" s="45">
        <f t="shared" si="27"/>
        <v>258.61199999999997</v>
      </c>
      <c r="Q198" s="44">
        <f t="shared" si="28"/>
        <v>351.04999999999995</v>
      </c>
      <c r="R198" s="44" t="str">
        <f t="shared" si="29"/>
        <v/>
      </c>
      <c r="S198" s="46">
        <v>999.99</v>
      </c>
      <c r="T198" s="46">
        <v>331.36</v>
      </c>
      <c r="U198" s="46"/>
      <c r="V198" s="45">
        <f>MIN([1]Competencias!Q198:AA198)</f>
        <v>329.49</v>
      </c>
      <c r="W198" s="45">
        <f>IFERROR(SMALL([1]Competencias!Q198:AA198,2),999.99)</f>
        <v>333.23</v>
      </c>
      <c r="X198" s="45">
        <f t="shared" si="30"/>
        <v>395.38799999999998</v>
      </c>
      <c r="Y198" s="46">
        <f t="shared" si="31"/>
        <v>331.36</v>
      </c>
      <c r="Z198" s="46" t="str">
        <f t="shared" si="32"/>
        <v/>
      </c>
      <c r="AA198" s="47">
        <v>999.99</v>
      </c>
      <c r="AB198" s="47">
        <v>339.46800000000002</v>
      </c>
      <c r="AC198" s="47"/>
      <c r="AD198" s="45">
        <f>MIN([1]Competencias!AB198:AD198)</f>
        <v>282.89</v>
      </c>
      <c r="AE198" s="45">
        <f>IFERROR(SMALL([1]Competencias!AB198:AD198,2),999.99)</f>
        <v>999.99</v>
      </c>
      <c r="AF198" s="45">
        <f t="shared" si="33"/>
        <v>339.46799999999996</v>
      </c>
      <c r="AG198" s="47">
        <f t="shared" si="34"/>
        <v>339.46799999999996</v>
      </c>
      <c r="AH198" s="47" t="str">
        <f t="shared" si="35"/>
        <v/>
      </c>
    </row>
    <row r="199" spans="1:34" x14ac:dyDescent="0.2">
      <c r="A199" s="41">
        <v>41291</v>
      </c>
      <c r="B199" s="42" t="s">
        <v>570</v>
      </c>
      <c r="C199" s="43" t="s">
        <v>50</v>
      </c>
      <c r="D199" s="43" t="s">
        <v>571</v>
      </c>
      <c r="E199" s="42" t="s">
        <v>37</v>
      </c>
      <c r="F199" s="42" t="s">
        <v>46</v>
      </c>
      <c r="G199" s="42" t="s">
        <v>39</v>
      </c>
      <c r="H199" s="42" t="s">
        <v>47</v>
      </c>
      <c r="I199" s="42" t="s">
        <v>41</v>
      </c>
      <c r="J199" s="42" t="s">
        <v>48</v>
      </c>
      <c r="K199" s="44">
        <v>999.99</v>
      </c>
      <c r="L199" s="44">
        <v>201.648</v>
      </c>
      <c r="M199" s="44"/>
      <c r="N199" s="45">
        <f>MIN([1]Competencias!K199:P199)</f>
        <v>168.04</v>
      </c>
      <c r="O199" s="45">
        <f>IFERROR(SMALL([1]Competencias!K199:P199,2),999.99)</f>
        <v>999.99</v>
      </c>
      <c r="P199" s="45">
        <f t="shared" si="27"/>
        <v>201.648</v>
      </c>
      <c r="Q199" s="44">
        <f t="shared" si="28"/>
        <v>201.648</v>
      </c>
      <c r="R199" s="44" t="str">
        <f t="shared" si="29"/>
        <v/>
      </c>
      <c r="S199" s="46">
        <v>999.99</v>
      </c>
      <c r="T199" s="46">
        <v>112.32</v>
      </c>
      <c r="U199" s="46"/>
      <c r="V199" s="45">
        <f>MIN([1]Competencias!Q199:AA199)</f>
        <v>107.92</v>
      </c>
      <c r="W199" s="45">
        <f>IFERROR(SMALL([1]Competencias!Q199:AA199,2),999.99)</f>
        <v>116.72</v>
      </c>
      <c r="X199" s="45">
        <f t="shared" si="30"/>
        <v>129.50399999999999</v>
      </c>
      <c r="Y199" s="46">
        <f t="shared" si="31"/>
        <v>112.32</v>
      </c>
      <c r="Z199" s="46" t="str">
        <f t="shared" si="32"/>
        <v/>
      </c>
      <c r="AA199" s="47">
        <v>999.99</v>
      </c>
      <c r="AB199" s="47">
        <v>294.60500000000002</v>
      </c>
      <c r="AC199" s="47"/>
      <c r="AD199" s="45">
        <f>MIN([1]Competencias!AB199:AD199)</f>
        <v>239</v>
      </c>
      <c r="AE199" s="45">
        <f>IFERROR(SMALL([1]Competencias!AB199:AD199,2),999.99)</f>
        <v>350.21</v>
      </c>
      <c r="AF199" s="45">
        <f t="shared" si="33"/>
        <v>286.8</v>
      </c>
      <c r="AG199" s="47">
        <f t="shared" si="34"/>
        <v>294.60500000000002</v>
      </c>
      <c r="AH199" s="47" t="str">
        <f t="shared" si="35"/>
        <v/>
      </c>
    </row>
    <row r="200" spans="1:34" x14ac:dyDescent="0.2">
      <c r="A200" s="41">
        <v>41313</v>
      </c>
      <c r="B200" s="42" t="s">
        <v>572</v>
      </c>
      <c r="C200" s="43" t="s">
        <v>573</v>
      </c>
      <c r="D200" s="43" t="s">
        <v>574</v>
      </c>
      <c r="E200" s="42" t="s">
        <v>37</v>
      </c>
      <c r="F200" s="42" t="s">
        <v>94</v>
      </c>
      <c r="G200" s="42" t="s">
        <v>39</v>
      </c>
      <c r="H200" s="42" t="s">
        <v>47</v>
      </c>
      <c r="I200" s="42" t="s">
        <v>41</v>
      </c>
      <c r="J200" s="42" t="s">
        <v>48</v>
      </c>
      <c r="K200" s="44">
        <v>999.99</v>
      </c>
      <c r="L200" s="44">
        <v>999.99</v>
      </c>
      <c r="M200" s="44"/>
      <c r="N200" s="45">
        <f>MIN([1]Competencias!K200:P200)</f>
        <v>999.99</v>
      </c>
      <c r="O200" s="45">
        <f>IFERROR(SMALL([1]Competencias!K200:P200,2),999.99)</f>
        <v>999.99</v>
      </c>
      <c r="P200" s="45">
        <f t="shared" si="27"/>
        <v>1199.9880000000001</v>
      </c>
      <c r="Q200" s="44">
        <f t="shared" si="28"/>
        <v>999.99</v>
      </c>
      <c r="R200" s="44" t="str">
        <f t="shared" si="29"/>
        <v>+</v>
      </c>
      <c r="S200" s="46">
        <v>999.99</v>
      </c>
      <c r="T200" s="46">
        <v>231.56</v>
      </c>
      <c r="U200" s="46"/>
      <c r="V200" s="45">
        <f>MIN([1]Competencias!Q200:AA200)</f>
        <v>226.17</v>
      </c>
      <c r="W200" s="45">
        <f>IFERROR(SMALL([1]Competencias!Q200:AA200,2),999.99)</f>
        <v>236.95</v>
      </c>
      <c r="X200" s="45">
        <f t="shared" si="30"/>
        <v>271.404</v>
      </c>
      <c r="Y200" s="46">
        <f t="shared" si="31"/>
        <v>231.56</v>
      </c>
      <c r="Z200" s="46" t="str">
        <f t="shared" si="32"/>
        <v/>
      </c>
      <c r="AA200" s="47">
        <v>999.99</v>
      </c>
      <c r="AB200" s="47">
        <v>306.20999999999998</v>
      </c>
      <c r="AC200" s="47"/>
      <c r="AD200" s="45">
        <f>MIN([1]Competencias!AB200:AD200)</f>
        <v>304.04000000000002</v>
      </c>
      <c r="AE200" s="45">
        <f>IFERROR(SMALL([1]Competencias!AB200:AD200,2),999.99)</f>
        <v>308.38</v>
      </c>
      <c r="AF200" s="45">
        <f t="shared" si="33"/>
        <v>364.84800000000001</v>
      </c>
      <c r="AG200" s="47">
        <f t="shared" si="34"/>
        <v>306.21000000000004</v>
      </c>
      <c r="AH200" s="47" t="str">
        <f t="shared" si="35"/>
        <v/>
      </c>
    </row>
    <row r="201" spans="1:34" x14ac:dyDescent="0.2">
      <c r="A201" s="41">
        <v>41322</v>
      </c>
      <c r="B201" s="42" t="s">
        <v>575</v>
      </c>
      <c r="C201" s="43" t="s">
        <v>576</v>
      </c>
      <c r="D201" s="43" t="s">
        <v>577</v>
      </c>
      <c r="E201" s="42" t="s">
        <v>37</v>
      </c>
      <c r="F201" s="42" t="s">
        <v>75</v>
      </c>
      <c r="G201" s="42" t="s">
        <v>39</v>
      </c>
      <c r="H201" s="42" t="s">
        <v>47</v>
      </c>
      <c r="I201" s="42" t="s">
        <v>41</v>
      </c>
      <c r="J201" s="42" t="s">
        <v>48</v>
      </c>
      <c r="K201" s="44">
        <v>999.99</v>
      </c>
      <c r="L201" s="44">
        <v>999.99</v>
      </c>
      <c r="M201" s="44"/>
      <c r="N201" s="45">
        <f>MIN([1]Competencias!K201:P201)</f>
        <v>999.99</v>
      </c>
      <c r="O201" s="45">
        <f>IFERROR(SMALL([1]Competencias!K201:P201,2),999.99)</f>
        <v>999.99</v>
      </c>
      <c r="P201" s="45">
        <f t="shared" si="27"/>
        <v>1199.9880000000001</v>
      </c>
      <c r="Q201" s="44">
        <f t="shared" si="28"/>
        <v>999.99</v>
      </c>
      <c r="R201" s="44" t="str">
        <f t="shared" si="29"/>
        <v>+</v>
      </c>
      <c r="S201" s="46">
        <v>999.99</v>
      </c>
      <c r="T201" s="46">
        <v>999.99</v>
      </c>
      <c r="U201" s="46"/>
      <c r="V201" s="45">
        <f>MIN([1]Competencias!Q201:AA201)</f>
        <v>999.99</v>
      </c>
      <c r="W201" s="45">
        <f>IFERROR(SMALL([1]Competencias!Q201:AA201,2),999.99)</f>
        <v>999.99</v>
      </c>
      <c r="X201" s="45">
        <f t="shared" si="30"/>
        <v>1199.9880000000001</v>
      </c>
      <c r="Y201" s="46">
        <f t="shared" si="31"/>
        <v>999.99</v>
      </c>
      <c r="Z201" s="46" t="str">
        <f t="shared" si="32"/>
        <v>+</v>
      </c>
      <c r="AA201" s="47">
        <v>999.99</v>
      </c>
      <c r="AB201" s="47">
        <v>999.99</v>
      </c>
      <c r="AC201" s="47"/>
      <c r="AD201" s="45">
        <f>MIN([1]Competencias!AB201:AD201)</f>
        <v>999.99</v>
      </c>
      <c r="AE201" s="45">
        <f>IFERROR(SMALL([1]Competencias!AB201:AD201,2),999.99)</f>
        <v>999.99</v>
      </c>
      <c r="AF201" s="45">
        <f t="shared" si="33"/>
        <v>1199.9880000000001</v>
      </c>
      <c r="AG201" s="47">
        <f t="shared" si="34"/>
        <v>999.99</v>
      </c>
      <c r="AH201" s="47" t="str">
        <f t="shared" si="35"/>
        <v>+</v>
      </c>
    </row>
    <row r="202" spans="1:34" x14ac:dyDescent="0.2">
      <c r="A202" s="41">
        <v>41322</v>
      </c>
      <c r="B202" s="42" t="s">
        <v>578</v>
      </c>
      <c r="C202" s="43" t="s">
        <v>579</v>
      </c>
      <c r="D202" s="43" t="s">
        <v>577</v>
      </c>
      <c r="E202" s="42" t="s">
        <v>37</v>
      </c>
      <c r="F202" s="42" t="s">
        <v>75</v>
      </c>
      <c r="G202" s="42" t="s">
        <v>39</v>
      </c>
      <c r="H202" s="42" t="s">
        <v>47</v>
      </c>
      <c r="I202" s="42" t="s">
        <v>41</v>
      </c>
      <c r="J202" s="42" t="s">
        <v>48</v>
      </c>
      <c r="K202" s="44">
        <v>999.99</v>
      </c>
      <c r="L202" s="44">
        <v>999.99</v>
      </c>
      <c r="M202" s="44"/>
      <c r="N202" s="45">
        <f>MIN([1]Competencias!K202:P202)</f>
        <v>999.99</v>
      </c>
      <c r="O202" s="45">
        <f>IFERROR(SMALL([1]Competencias!K202:P202,2),999.99)</f>
        <v>999.99</v>
      </c>
      <c r="P202" s="45">
        <f t="shared" si="27"/>
        <v>1199.9880000000001</v>
      </c>
      <c r="Q202" s="44">
        <f t="shared" si="28"/>
        <v>999.99</v>
      </c>
      <c r="R202" s="44" t="str">
        <f t="shared" si="29"/>
        <v>+</v>
      </c>
      <c r="S202" s="46">
        <v>999.99</v>
      </c>
      <c r="T202" s="46">
        <v>999.99</v>
      </c>
      <c r="U202" s="46"/>
      <c r="V202" s="45">
        <f>MIN([1]Competencias!Q202:AA202)</f>
        <v>999.99</v>
      </c>
      <c r="W202" s="45">
        <f>IFERROR(SMALL([1]Competencias!Q202:AA202,2),999.99)</f>
        <v>999.99</v>
      </c>
      <c r="X202" s="45">
        <f t="shared" si="30"/>
        <v>1199.9880000000001</v>
      </c>
      <c r="Y202" s="46">
        <f t="shared" si="31"/>
        <v>999.99</v>
      </c>
      <c r="Z202" s="46" t="str">
        <f t="shared" si="32"/>
        <v>+</v>
      </c>
      <c r="AA202" s="47">
        <v>999.99</v>
      </c>
      <c r="AB202" s="47">
        <v>999.99</v>
      </c>
      <c r="AC202" s="47"/>
      <c r="AD202" s="45">
        <f>MIN([1]Competencias!AB202:AD202)</f>
        <v>999.99</v>
      </c>
      <c r="AE202" s="45">
        <f>IFERROR(SMALL([1]Competencias!AB202:AD202,2),999.99)</f>
        <v>999.99</v>
      </c>
      <c r="AF202" s="45">
        <f t="shared" si="33"/>
        <v>1199.9880000000001</v>
      </c>
      <c r="AG202" s="47">
        <f t="shared" si="34"/>
        <v>999.99</v>
      </c>
      <c r="AH202" s="47" t="str">
        <f t="shared" si="35"/>
        <v>+</v>
      </c>
    </row>
    <row r="203" spans="1:34" x14ac:dyDescent="0.2">
      <c r="A203" s="41">
        <v>41322</v>
      </c>
      <c r="B203" s="42" t="s">
        <v>580</v>
      </c>
      <c r="C203" s="43" t="s">
        <v>581</v>
      </c>
      <c r="D203" s="43" t="s">
        <v>582</v>
      </c>
      <c r="E203" s="42" t="s">
        <v>37</v>
      </c>
      <c r="F203" s="42" t="s">
        <v>94</v>
      </c>
      <c r="G203" s="42" t="s">
        <v>39</v>
      </c>
      <c r="H203" s="42" t="s">
        <v>47</v>
      </c>
      <c r="I203" s="42" t="s">
        <v>41</v>
      </c>
      <c r="J203" s="42" t="s">
        <v>48</v>
      </c>
      <c r="K203" s="44">
        <v>999.99</v>
      </c>
      <c r="L203" s="44">
        <v>136.27199999999999</v>
      </c>
      <c r="M203" s="44"/>
      <c r="N203" s="45">
        <f>MIN([1]Competencias!K203:P203)</f>
        <v>113.56</v>
      </c>
      <c r="O203" s="45">
        <f>IFERROR(SMALL([1]Competencias!K203:P203,2),999.99)</f>
        <v>999.99</v>
      </c>
      <c r="P203" s="45">
        <f t="shared" si="27"/>
        <v>136.27199999999999</v>
      </c>
      <c r="Q203" s="44">
        <f t="shared" si="28"/>
        <v>136.27199999999999</v>
      </c>
      <c r="R203" s="44" t="str">
        <f t="shared" si="29"/>
        <v/>
      </c>
      <c r="S203" s="46">
        <v>999.99</v>
      </c>
      <c r="T203" s="46">
        <v>119.005</v>
      </c>
      <c r="U203" s="46"/>
      <c r="V203" s="45">
        <f>MIN([1]Competencias!Q203:AA203)</f>
        <v>118.79</v>
      </c>
      <c r="W203" s="45">
        <f>IFERROR(SMALL([1]Competencias!Q203:AA203,2),999.99)</f>
        <v>119.22</v>
      </c>
      <c r="X203" s="45">
        <f t="shared" si="30"/>
        <v>142.548</v>
      </c>
      <c r="Y203" s="46">
        <f t="shared" si="31"/>
        <v>119.005</v>
      </c>
      <c r="Z203" s="46" t="str">
        <f t="shared" si="32"/>
        <v/>
      </c>
      <c r="AA203" s="47">
        <v>999.99</v>
      </c>
      <c r="AB203" s="47">
        <v>185.95500000000001</v>
      </c>
      <c r="AC203" s="47"/>
      <c r="AD203" s="45">
        <f>MIN([1]Competencias!AB203:AD203)</f>
        <v>185.32</v>
      </c>
      <c r="AE203" s="45">
        <f>IFERROR(SMALL([1]Competencias!AB203:AD203,2),999.99)</f>
        <v>186.59</v>
      </c>
      <c r="AF203" s="45">
        <f t="shared" si="33"/>
        <v>222.38399999999999</v>
      </c>
      <c r="AG203" s="47">
        <f t="shared" si="34"/>
        <v>185.95499999999998</v>
      </c>
      <c r="AH203" s="47" t="str">
        <f t="shared" si="35"/>
        <v/>
      </c>
    </row>
    <row r="204" spans="1:34" x14ac:dyDescent="0.2">
      <c r="A204" s="41">
        <v>41332</v>
      </c>
      <c r="B204" s="42" t="s">
        <v>583</v>
      </c>
      <c r="C204" s="43" t="s">
        <v>584</v>
      </c>
      <c r="D204" s="43" t="s">
        <v>585</v>
      </c>
      <c r="E204" s="42" t="s">
        <v>37</v>
      </c>
      <c r="F204" s="42" t="s">
        <v>38</v>
      </c>
      <c r="G204" s="42" t="s">
        <v>39</v>
      </c>
      <c r="H204" s="42" t="s">
        <v>47</v>
      </c>
      <c r="I204" s="42" t="s">
        <v>41</v>
      </c>
      <c r="J204" s="42" t="s">
        <v>48</v>
      </c>
      <c r="K204" s="44">
        <v>999.99</v>
      </c>
      <c r="L204" s="44">
        <v>999.99</v>
      </c>
      <c r="M204" s="44"/>
      <c r="N204" s="45">
        <f>MIN([1]Competencias!K204:P204)</f>
        <v>999.99</v>
      </c>
      <c r="O204" s="45">
        <f>IFERROR(SMALL([1]Competencias!K204:P204,2),999.99)</f>
        <v>999.99</v>
      </c>
      <c r="P204" s="45">
        <f t="shared" si="27"/>
        <v>1199.9880000000001</v>
      </c>
      <c r="Q204" s="44">
        <f t="shared" si="28"/>
        <v>999.99</v>
      </c>
      <c r="R204" s="44" t="str">
        <f t="shared" si="29"/>
        <v>+</v>
      </c>
      <c r="S204" s="46">
        <v>999.99</v>
      </c>
      <c r="T204" s="46">
        <v>999.99</v>
      </c>
      <c r="U204" s="46"/>
      <c r="V204" s="45">
        <f>MIN([1]Competencias!Q204:AA204)</f>
        <v>999.99</v>
      </c>
      <c r="W204" s="45">
        <f>IFERROR(SMALL([1]Competencias!Q204:AA204,2),999.99)</f>
        <v>999.99</v>
      </c>
      <c r="X204" s="45">
        <f t="shared" si="30"/>
        <v>1199.9880000000001</v>
      </c>
      <c r="Y204" s="46">
        <f t="shared" si="31"/>
        <v>999.99</v>
      </c>
      <c r="Z204" s="46" t="str">
        <f t="shared" si="32"/>
        <v>+</v>
      </c>
      <c r="AA204" s="47">
        <v>999.99</v>
      </c>
      <c r="AB204" s="47">
        <v>999.99</v>
      </c>
      <c r="AC204" s="47"/>
      <c r="AD204" s="45">
        <f>MIN([1]Competencias!AB204:AD204)</f>
        <v>999.99</v>
      </c>
      <c r="AE204" s="45">
        <f>IFERROR(SMALL([1]Competencias!AB204:AD204,2),999.99)</f>
        <v>999.99</v>
      </c>
      <c r="AF204" s="45">
        <f t="shared" si="33"/>
        <v>1199.9880000000001</v>
      </c>
      <c r="AG204" s="47">
        <f t="shared" si="34"/>
        <v>999.99</v>
      </c>
      <c r="AH204" s="47" t="str">
        <f t="shared" si="35"/>
        <v>+</v>
      </c>
    </row>
    <row r="205" spans="1:34" x14ac:dyDescent="0.2">
      <c r="A205" s="41">
        <v>41335</v>
      </c>
      <c r="B205" s="42" t="s">
        <v>586</v>
      </c>
      <c r="C205" s="43" t="s">
        <v>587</v>
      </c>
      <c r="D205" s="43" t="s">
        <v>588</v>
      </c>
      <c r="E205" s="42" t="s">
        <v>37</v>
      </c>
      <c r="F205" s="42" t="s">
        <v>287</v>
      </c>
      <c r="G205" s="42" t="s">
        <v>39</v>
      </c>
      <c r="H205" s="42" t="s">
        <v>47</v>
      </c>
      <c r="I205" s="42" t="s">
        <v>41</v>
      </c>
      <c r="J205" s="42" t="s">
        <v>48</v>
      </c>
      <c r="K205" s="44">
        <v>999.99</v>
      </c>
      <c r="L205" s="44">
        <v>999.99</v>
      </c>
      <c r="M205" s="44"/>
      <c r="N205" s="45">
        <f>MIN([1]Competencias!K205:P205)</f>
        <v>999.99</v>
      </c>
      <c r="O205" s="45">
        <f>IFERROR(SMALL([1]Competencias!K205:P205,2),999.99)</f>
        <v>999.99</v>
      </c>
      <c r="P205" s="45">
        <f t="shared" si="27"/>
        <v>1199.9880000000001</v>
      </c>
      <c r="Q205" s="44">
        <f t="shared" si="28"/>
        <v>999.99</v>
      </c>
      <c r="R205" s="44" t="str">
        <f t="shared" si="29"/>
        <v>+</v>
      </c>
      <c r="S205" s="46">
        <v>999.99</v>
      </c>
      <c r="T205" s="46">
        <v>342.19</v>
      </c>
      <c r="U205" s="46"/>
      <c r="V205" s="45">
        <f>MIN([1]Competencias!Q205:AA205)</f>
        <v>339.11</v>
      </c>
      <c r="W205" s="45">
        <f>IFERROR(SMALL([1]Competencias!Q205:AA205,2),999.99)</f>
        <v>345.27</v>
      </c>
      <c r="X205" s="45">
        <f t="shared" si="30"/>
        <v>406.93200000000002</v>
      </c>
      <c r="Y205" s="46">
        <f t="shared" si="31"/>
        <v>342.19</v>
      </c>
      <c r="Z205" s="46" t="str">
        <f t="shared" si="32"/>
        <v/>
      </c>
      <c r="AA205" s="47">
        <v>999.99</v>
      </c>
      <c r="AB205" s="47">
        <v>517.16399999999999</v>
      </c>
      <c r="AC205" s="47"/>
      <c r="AD205" s="45">
        <f>MIN([1]Competencias!AB205:AD205)</f>
        <v>430.97</v>
      </c>
      <c r="AE205" s="45">
        <f>IFERROR(SMALL([1]Competencias!AB205:AD205,2),999.99)</f>
        <v>999.99</v>
      </c>
      <c r="AF205" s="45">
        <f t="shared" si="33"/>
        <v>517.16399999999999</v>
      </c>
      <c r="AG205" s="47">
        <f t="shared" si="34"/>
        <v>517.16399999999999</v>
      </c>
      <c r="AH205" s="47" t="str">
        <f t="shared" si="35"/>
        <v/>
      </c>
    </row>
    <row r="206" spans="1:34" x14ac:dyDescent="0.2">
      <c r="A206" s="41">
        <v>41339</v>
      </c>
      <c r="B206" s="42" t="s">
        <v>589</v>
      </c>
      <c r="C206" s="43" t="s">
        <v>427</v>
      </c>
      <c r="D206" s="43" t="s">
        <v>590</v>
      </c>
      <c r="E206" s="42" t="s">
        <v>55</v>
      </c>
      <c r="F206" s="42" t="s">
        <v>60</v>
      </c>
      <c r="G206" s="42" t="s">
        <v>39</v>
      </c>
      <c r="H206" s="42" t="s">
        <v>47</v>
      </c>
      <c r="I206" s="42" t="s">
        <v>41</v>
      </c>
      <c r="J206" s="42" t="s">
        <v>48</v>
      </c>
      <c r="K206" s="44">
        <v>999.99</v>
      </c>
      <c r="L206" s="44">
        <v>331.9</v>
      </c>
      <c r="M206" s="44"/>
      <c r="N206" s="45">
        <f>MIN([1]Competencias!K206:P206)</f>
        <v>165.26</v>
      </c>
      <c r="O206" s="45">
        <f>IFERROR(SMALL([1]Competencias!K206:P206,2),999.99)</f>
        <v>498.54</v>
      </c>
      <c r="P206" s="45">
        <f t="shared" si="27"/>
        <v>198.31199999999998</v>
      </c>
      <c r="Q206" s="44">
        <f t="shared" si="28"/>
        <v>331.9</v>
      </c>
      <c r="R206" s="44" t="str">
        <f t="shared" si="29"/>
        <v/>
      </c>
      <c r="S206" s="46">
        <v>999.99</v>
      </c>
      <c r="T206" s="46">
        <v>281.97500000000002</v>
      </c>
      <c r="U206" s="46"/>
      <c r="V206" s="45">
        <f>MIN([1]Competencias!Q206:AA206)</f>
        <v>203.3</v>
      </c>
      <c r="W206" s="45">
        <f>IFERROR(SMALL([1]Competencias!Q206:AA206,2),999.99)</f>
        <v>360.65</v>
      </c>
      <c r="X206" s="45">
        <f t="shared" si="30"/>
        <v>243.96</v>
      </c>
      <c r="Y206" s="46">
        <f t="shared" si="31"/>
        <v>281.97500000000002</v>
      </c>
      <c r="Z206" s="46" t="str">
        <f t="shared" si="32"/>
        <v/>
      </c>
      <c r="AA206" s="47">
        <v>999.99</v>
      </c>
      <c r="AB206" s="47">
        <v>301.428</v>
      </c>
      <c r="AC206" s="47"/>
      <c r="AD206" s="45">
        <f>MIN([1]Competencias!AB206:AD206)</f>
        <v>251.19</v>
      </c>
      <c r="AE206" s="45">
        <f>IFERROR(SMALL([1]Competencias!AB206:AD206,2),999.99)</f>
        <v>999.99</v>
      </c>
      <c r="AF206" s="45">
        <f t="shared" si="33"/>
        <v>301.428</v>
      </c>
      <c r="AG206" s="47">
        <f t="shared" si="34"/>
        <v>301.428</v>
      </c>
      <c r="AH206" s="47" t="str">
        <f t="shared" si="35"/>
        <v/>
      </c>
    </row>
    <row r="207" spans="1:34" x14ac:dyDescent="0.2">
      <c r="A207" s="41">
        <v>41345</v>
      </c>
      <c r="B207" s="42" t="s">
        <v>591</v>
      </c>
      <c r="C207" s="43" t="s">
        <v>592</v>
      </c>
      <c r="D207" s="43" t="s">
        <v>593</v>
      </c>
      <c r="E207" s="42" t="s">
        <v>55</v>
      </c>
      <c r="F207" s="42" t="s">
        <v>46</v>
      </c>
      <c r="G207" s="42" t="s">
        <v>39</v>
      </c>
      <c r="H207" s="42" t="s">
        <v>47</v>
      </c>
      <c r="I207" s="42" t="s">
        <v>41</v>
      </c>
      <c r="J207" s="42" t="s">
        <v>48</v>
      </c>
      <c r="K207" s="44">
        <v>999.99</v>
      </c>
      <c r="L207" s="44">
        <v>134.02500000000001</v>
      </c>
      <c r="M207" s="44"/>
      <c r="N207" s="45">
        <f>MIN([1]Competencias!K207:P207)</f>
        <v>128.51</v>
      </c>
      <c r="O207" s="45">
        <f>IFERROR(SMALL([1]Competencias!K207:P207,2),999.99)</f>
        <v>139.54</v>
      </c>
      <c r="P207" s="45">
        <f t="shared" si="27"/>
        <v>154.21199999999999</v>
      </c>
      <c r="Q207" s="44">
        <f t="shared" si="28"/>
        <v>134.02499999999998</v>
      </c>
      <c r="R207" s="44" t="str">
        <f t="shared" si="29"/>
        <v/>
      </c>
      <c r="S207" s="46">
        <v>999.99</v>
      </c>
      <c r="T207" s="46">
        <v>156.13999999999999</v>
      </c>
      <c r="U207" s="46"/>
      <c r="V207" s="45">
        <f>MIN([1]Competencias!Q207:AA207)</f>
        <v>153.55000000000001</v>
      </c>
      <c r="W207" s="45">
        <f>IFERROR(SMALL([1]Competencias!Q207:AA207,2),999.99)</f>
        <v>158.72999999999999</v>
      </c>
      <c r="X207" s="45">
        <f t="shared" si="30"/>
        <v>184.26000000000002</v>
      </c>
      <c r="Y207" s="46">
        <f t="shared" si="31"/>
        <v>156.13999999999999</v>
      </c>
      <c r="Z207" s="46" t="str">
        <f t="shared" si="32"/>
        <v/>
      </c>
      <c r="AA207" s="47">
        <v>999.99</v>
      </c>
      <c r="AB207" s="47">
        <v>225.28</v>
      </c>
      <c r="AC207" s="47"/>
      <c r="AD207" s="45">
        <f>MIN([1]Competencias!AB207:AD207)</f>
        <v>212.68</v>
      </c>
      <c r="AE207" s="45">
        <f>IFERROR(SMALL([1]Competencias!AB207:AD207,2),999.99)</f>
        <v>237.88</v>
      </c>
      <c r="AF207" s="45">
        <f t="shared" si="33"/>
        <v>255.21600000000001</v>
      </c>
      <c r="AG207" s="47">
        <f t="shared" si="34"/>
        <v>225.28</v>
      </c>
      <c r="AH207" s="47" t="str">
        <f t="shared" si="35"/>
        <v/>
      </c>
    </row>
    <row r="208" spans="1:34" x14ac:dyDescent="0.2">
      <c r="A208" s="41">
        <v>41351</v>
      </c>
      <c r="B208" s="42" t="s">
        <v>594</v>
      </c>
      <c r="C208" s="43" t="s">
        <v>595</v>
      </c>
      <c r="D208" s="43" t="s">
        <v>596</v>
      </c>
      <c r="E208" s="42" t="s">
        <v>37</v>
      </c>
      <c r="F208" s="42" t="s">
        <v>46</v>
      </c>
      <c r="G208" s="42" t="s">
        <v>39</v>
      </c>
      <c r="H208" s="42" t="s">
        <v>47</v>
      </c>
      <c r="I208" s="42" t="s">
        <v>41</v>
      </c>
      <c r="J208" s="42" t="s">
        <v>48</v>
      </c>
      <c r="K208" s="44">
        <v>999.99</v>
      </c>
      <c r="L208" s="44">
        <v>999.99</v>
      </c>
      <c r="M208" s="44"/>
      <c r="N208" s="45">
        <f>MIN([1]Competencias!K208:P208)</f>
        <v>999.99</v>
      </c>
      <c r="O208" s="45">
        <f>IFERROR(SMALL([1]Competencias!K208:P208,2),999.99)</f>
        <v>999.99</v>
      </c>
      <c r="P208" s="45">
        <f t="shared" si="27"/>
        <v>1199.9880000000001</v>
      </c>
      <c r="Q208" s="44">
        <f t="shared" si="28"/>
        <v>999.99</v>
      </c>
      <c r="R208" s="44" t="str">
        <f t="shared" si="29"/>
        <v>+</v>
      </c>
      <c r="S208" s="46">
        <v>999.99</v>
      </c>
      <c r="T208" s="46">
        <v>160.82499999999999</v>
      </c>
      <c r="U208" s="46"/>
      <c r="V208" s="45">
        <f>MIN([1]Competencias!Q208:AA208)</f>
        <v>147.56</v>
      </c>
      <c r="W208" s="45">
        <f>IFERROR(SMALL([1]Competencias!Q208:AA208,2),999.99)</f>
        <v>174.09</v>
      </c>
      <c r="X208" s="45">
        <f t="shared" si="30"/>
        <v>177.072</v>
      </c>
      <c r="Y208" s="46">
        <f t="shared" si="31"/>
        <v>160.82499999999999</v>
      </c>
      <c r="Z208" s="46" t="str">
        <f t="shared" si="32"/>
        <v/>
      </c>
      <c r="AA208" s="47">
        <v>999.99</v>
      </c>
      <c r="AB208" s="47">
        <v>279.56</v>
      </c>
      <c r="AC208" s="47"/>
      <c r="AD208" s="45">
        <f>MIN([1]Competencias!AB208:AD208)</f>
        <v>259.62</v>
      </c>
      <c r="AE208" s="45">
        <f>IFERROR(SMALL([1]Competencias!AB208:AD208,2),999.99)</f>
        <v>299.5</v>
      </c>
      <c r="AF208" s="45">
        <f t="shared" si="33"/>
        <v>311.54399999999998</v>
      </c>
      <c r="AG208" s="47">
        <f t="shared" si="34"/>
        <v>279.56</v>
      </c>
      <c r="AH208" s="47" t="str">
        <f t="shared" si="35"/>
        <v/>
      </c>
    </row>
    <row r="209" spans="1:34" x14ac:dyDescent="0.2">
      <c r="A209" s="41">
        <v>41339</v>
      </c>
      <c r="B209" s="42" t="s">
        <v>597</v>
      </c>
      <c r="C209" s="43" t="s">
        <v>598</v>
      </c>
      <c r="D209" s="43" t="s">
        <v>303</v>
      </c>
      <c r="E209" s="42" t="s">
        <v>55</v>
      </c>
      <c r="F209" s="42" t="s">
        <v>225</v>
      </c>
      <c r="G209" s="42" t="s">
        <v>39</v>
      </c>
      <c r="H209" s="42" t="s">
        <v>47</v>
      </c>
      <c r="I209" s="42" t="s">
        <v>41</v>
      </c>
      <c r="J209" s="42" t="s">
        <v>48</v>
      </c>
      <c r="K209" s="44">
        <v>999.99</v>
      </c>
      <c r="L209" s="44">
        <v>225.108</v>
      </c>
      <c r="M209" s="44"/>
      <c r="N209" s="45">
        <f>MIN([1]Competencias!K209:P209)</f>
        <v>187.59</v>
      </c>
      <c r="O209" s="45">
        <f>IFERROR(SMALL([1]Competencias!K209:P209,2),999.99)</f>
        <v>999.99</v>
      </c>
      <c r="P209" s="45">
        <f t="shared" si="27"/>
        <v>225.108</v>
      </c>
      <c r="Q209" s="44">
        <f t="shared" si="28"/>
        <v>225.108</v>
      </c>
      <c r="R209" s="44" t="str">
        <f t="shared" si="29"/>
        <v/>
      </c>
      <c r="S209" s="46">
        <v>999.99</v>
      </c>
      <c r="T209" s="46">
        <v>165.535</v>
      </c>
      <c r="U209" s="46"/>
      <c r="V209" s="45">
        <f>MIN([1]Competencias!Q209:AA209)</f>
        <v>143.63</v>
      </c>
      <c r="W209" s="45">
        <f>IFERROR(SMALL([1]Competencias!Q209:AA209,2),999.99)</f>
        <v>187.44</v>
      </c>
      <c r="X209" s="45">
        <f t="shared" si="30"/>
        <v>172.35599999999999</v>
      </c>
      <c r="Y209" s="46">
        <f t="shared" si="31"/>
        <v>165.535</v>
      </c>
      <c r="Z209" s="46" t="str">
        <f t="shared" si="32"/>
        <v/>
      </c>
      <c r="AA209" s="47">
        <v>999.99</v>
      </c>
      <c r="AB209" s="47">
        <v>172.97499999999999</v>
      </c>
      <c r="AC209" s="47"/>
      <c r="AD209" s="45">
        <f>MIN([1]Competencias!AB209:AD209)</f>
        <v>167.35</v>
      </c>
      <c r="AE209" s="45">
        <f>IFERROR(SMALL([1]Competencias!AB209:AD209,2),999.99)</f>
        <v>178.6</v>
      </c>
      <c r="AF209" s="45">
        <f t="shared" si="33"/>
        <v>200.82</v>
      </c>
      <c r="AG209" s="47">
        <f t="shared" si="34"/>
        <v>172.97499999999999</v>
      </c>
      <c r="AH209" s="47" t="str">
        <f t="shared" si="35"/>
        <v/>
      </c>
    </row>
    <row r="210" spans="1:34" x14ac:dyDescent="0.2">
      <c r="A210" s="41">
        <v>41354</v>
      </c>
      <c r="B210" s="42" t="s">
        <v>599</v>
      </c>
      <c r="C210" s="43" t="s">
        <v>600</v>
      </c>
      <c r="D210" s="43" t="s">
        <v>601</v>
      </c>
      <c r="E210" s="42" t="s">
        <v>55</v>
      </c>
      <c r="F210" s="42" t="s">
        <v>88</v>
      </c>
      <c r="G210" s="42" t="s">
        <v>39</v>
      </c>
      <c r="H210" s="42" t="s">
        <v>47</v>
      </c>
      <c r="I210" s="42" t="s">
        <v>41</v>
      </c>
      <c r="J210" s="42" t="s">
        <v>48</v>
      </c>
      <c r="K210" s="44">
        <v>999.99</v>
      </c>
      <c r="L210" s="44">
        <v>634.03200000000004</v>
      </c>
      <c r="M210" s="44"/>
      <c r="N210" s="45">
        <f>MIN([1]Competencias!K210:P210)</f>
        <v>528.36</v>
      </c>
      <c r="O210" s="45">
        <f>IFERROR(SMALL([1]Competencias!K210:P210,2),999.99)</f>
        <v>999.99</v>
      </c>
      <c r="P210" s="45">
        <f t="shared" si="27"/>
        <v>634.03200000000004</v>
      </c>
      <c r="Q210" s="44">
        <f t="shared" si="28"/>
        <v>634.03200000000004</v>
      </c>
      <c r="R210" s="44" t="str">
        <f t="shared" si="29"/>
        <v/>
      </c>
      <c r="S210" s="46">
        <v>999.99</v>
      </c>
      <c r="T210" s="46">
        <v>505.5</v>
      </c>
      <c r="U210" s="46"/>
      <c r="V210" s="45">
        <f>MIN([1]Competencias!Q210:AA210)</f>
        <v>421.25</v>
      </c>
      <c r="W210" s="45">
        <f>IFERROR(SMALL([1]Competencias!Q210:AA210,2),999.99)</f>
        <v>999.99</v>
      </c>
      <c r="X210" s="45">
        <f t="shared" si="30"/>
        <v>505.5</v>
      </c>
      <c r="Y210" s="46">
        <f t="shared" si="31"/>
        <v>505.5</v>
      </c>
      <c r="Z210" s="46" t="str">
        <f t="shared" si="32"/>
        <v/>
      </c>
      <c r="AA210" s="47">
        <v>999.99</v>
      </c>
      <c r="AB210" s="47">
        <v>999.99</v>
      </c>
      <c r="AC210" s="47"/>
      <c r="AD210" s="45">
        <f>MIN([1]Competencias!AB210:AD210)</f>
        <v>999.99</v>
      </c>
      <c r="AE210" s="45">
        <f>IFERROR(SMALL([1]Competencias!AB210:AD210,2),999.99)</f>
        <v>999.99</v>
      </c>
      <c r="AF210" s="45">
        <f t="shared" si="33"/>
        <v>1199.9880000000001</v>
      </c>
      <c r="AG210" s="47">
        <f t="shared" si="34"/>
        <v>999.99</v>
      </c>
      <c r="AH210" s="47" t="str">
        <f t="shared" si="35"/>
        <v>+</v>
      </c>
    </row>
    <row r="211" spans="1:34" x14ac:dyDescent="0.2">
      <c r="A211" s="41">
        <v>41357</v>
      </c>
      <c r="B211" s="42" t="s">
        <v>602</v>
      </c>
      <c r="C211" s="43" t="s">
        <v>603</v>
      </c>
      <c r="D211" s="43" t="s">
        <v>604</v>
      </c>
      <c r="E211" s="42" t="s">
        <v>55</v>
      </c>
      <c r="F211" s="42" t="s">
        <v>46</v>
      </c>
      <c r="G211" s="42" t="s">
        <v>39</v>
      </c>
      <c r="H211" s="42" t="s">
        <v>47</v>
      </c>
      <c r="I211" s="42" t="s">
        <v>41</v>
      </c>
      <c r="J211" s="42" t="s">
        <v>48</v>
      </c>
      <c r="K211" s="44">
        <v>999.99</v>
      </c>
      <c r="L211" s="44">
        <v>375.16500000000002</v>
      </c>
      <c r="M211" s="44"/>
      <c r="N211" s="45">
        <f>MIN([1]Competencias!K211:P211)</f>
        <v>322.83</v>
      </c>
      <c r="O211" s="45">
        <f>IFERROR(SMALL([1]Competencias!K211:P211,2),999.99)</f>
        <v>427.5</v>
      </c>
      <c r="P211" s="45">
        <f t="shared" si="27"/>
        <v>387.39599999999996</v>
      </c>
      <c r="Q211" s="44">
        <f t="shared" si="28"/>
        <v>375.16499999999996</v>
      </c>
      <c r="R211" s="44" t="str">
        <f t="shared" si="29"/>
        <v/>
      </c>
      <c r="S211" s="46">
        <v>999.99</v>
      </c>
      <c r="T211" s="46">
        <v>572.85500000000002</v>
      </c>
      <c r="U211" s="46"/>
      <c r="V211" s="45">
        <f>MIN([1]Competencias!Q211:AA211)</f>
        <v>557.35</v>
      </c>
      <c r="W211" s="45">
        <f>IFERROR(SMALL([1]Competencias!Q211:AA211,2),999.99)</f>
        <v>588.36</v>
      </c>
      <c r="X211" s="45">
        <f t="shared" si="30"/>
        <v>668.82</v>
      </c>
      <c r="Y211" s="46">
        <f t="shared" si="31"/>
        <v>572.85500000000002</v>
      </c>
      <c r="Z211" s="46" t="str">
        <f t="shared" si="32"/>
        <v/>
      </c>
      <c r="AA211" s="47">
        <v>999.99</v>
      </c>
      <c r="AB211" s="47">
        <v>999.99</v>
      </c>
      <c r="AC211" s="47"/>
      <c r="AD211" s="45">
        <f>MIN([1]Competencias!AB211:AD211)</f>
        <v>999.99</v>
      </c>
      <c r="AE211" s="45">
        <f>IFERROR(SMALL([1]Competencias!AB211:AD211,2),999.99)</f>
        <v>999.99</v>
      </c>
      <c r="AF211" s="45">
        <f t="shared" si="33"/>
        <v>1199.9880000000001</v>
      </c>
      <c r="AG211" s="47">
        <f t="shared" si="34"/>
        <v>999.99</v>
      </c>
      <c r="AH211" s="47" t="str">
        <f t="shared" si="35"/>
        <v>+</v>
      </c>
    </row>
    <row r="212" spans="1:34" x14ac:dyDescent="0.2">
      <c r="A212" s="41">
        <v>41360</v>
      </c>
      <c r="B212" s="42" t="s">
        <v>605</v>
      </c>
      <c r="C212" s="43" t="s">
        <v>317</v>
      </c>
      <c r="D212" s="43" t="s">
        <v>309</v>
      </c>
      <c r="E212" s="42" t="s">
        <v>55</v>
      </c>
      <c r="F212" s="42" t="s">
        <v>75</v>
      </c>
      <c r="G212" s="42" t="s">
        <v>39</v>
      </c>
      <c r="H212" s="42" t="s">
        <v>47</v>
      </c>
      <c r="I212" s="42" t="s">
        <v>41</v>
      </c>
      <c r="J212" s="42" t="s">
        <v>48</v>
      </c>
      <c r="K212" s="44">
        <v>999.99</v>
      </c>
      <c r="L212" s="44">
        <v>212.76</v>
      </c>
      <c r="M212" s="44"/>
      <c r="N212" s="45">
        <f>MIN([1]Competencias!K212:P212)</f>
        <v>177.3</v>
      </c>
      <c r="O212" s="45">
        <f>IFERROR(SMALL([1]Competencias!K212:P212,2),999.99)</f>
        <v>999.99</v>
      </c>
      <c r="P212" s="45">
        <f t="shared" si="27"/>
        <v>212.76000000000002</v>
      </c>
      <c r="Q212" s="44">
        <f t="shared" si="28"/>
        <v>212.76000000000002</v>
      </c>
      <c r="R212" s="44" t="str">
        <f t="shared" si="29"/>
        <v/>
      </c>
      <c r="S212" s="46">
        <v>999.99</v>
      </c>
      <c r="T212" s="46">
        <v>188.77</v>
      </c>
      <c r="U212" s="46"/>
      <c r="V212" s="45">
        <f>MIN([1]Competencias!Q212:AA212)</f>
        <v>188.5</v>
      </c>
      <c r="W212" s="45">
        <f>IFERROR(SMALL([1]Competencias!Q212:AA212,2),999.99)</f>
        <v>189.04</v>
      </c>
      <c r="X212" s="45">
        <f t="shared" si="30"/>
        <v>226.2</v>
      </c>
      <c r="Y212" s="46">
        <f t="shared" si="31"/>
        <v>188.76999999999998</v>
      </c>
      <c r="Z212" s="46" t="str">
        <f t="shared" si="32"/>
        <v/>
      </c>
      <c r="AA212" s="47">
        <v>999.99</v>
      </c>
      <c r="AB212" s="47">
        <v>269.99</v>
      </c>
      <c r="AC212" s="47"/>
      <c r="AD212" s="45">
        <f>MIN([1]Competencias!AB212:AD212)</f>
        <v>261.17</v>
      </c>
      <c r="AE212" s="45">
        <f>IFERROR(SMALL([1]Competencias!AB212:AD212,2),999.99)</f>
        <v>278.81</v>
      </c>
      <c r="AF212" s="45">
        <f t="shared" si="33"/>
        <v>313.404</v>
      </c>
      <c r="AG212" s="47">
        <f t="shared" si="34"/>
        <v>269.99</v>
      </c>
      <c r="AH212" s="47" t="str">
        <f t="shared" si="35"/>
        <v/>
      </c>
    </row>
    <row r="213" spans="1:34" x14ac:dyDescent="0.2">
      <c r="A213" s="41">
        <v>41356</v>
      </c>
      <c r="B213" s="42" t="s">
        <v>606</v>
      </c>
      <c r="C213" s="43" t="s">
        <v>592</v>
      </c>
      <c r="D213" s="43" t="s">
        <v>607</v>
      </c>
      <c r="E213" s="42" t="s">
        <v>55</v>
      </c>
      <c r="F213" s="42" t="s">
        <v>94</v>
      </c>
      <c r="G213" s="42" t="s">
        <v>39</v>
      </c>
      <c r="H213" s="42" t="s">
        <v>47</v>
      </c>
      <c r="I213" s="42" t="s">
        <v>41</v>
      </c>
      <c r="J213" s="42" t="s">
        <v>48</v>
      </c>
      <c r="K213" s="44">
        <v>999.99</v>
      </c>
      <c r="L213" s="44">
        <v>999.99</v>
      </c>
      <c r="M213" s="44"/>
      <c r="N213" s="45">
        <f>MIN([1]Competencias!K213:P213)</f>
        <v>999.99</v>
      </c>
      <c r="O213" s="45">
        <f>IFERROR(SMALL([1]Competencias!K213:P213,2),999.99)</f>
        <v>999.99</v>
      </c>
      <c r="P213" s="45">
        <f t="shared" si="27"/>
        <v>1199.9880000000001</v>
      </c>
      <c r="Q213" s="44">
        <f t="shared" si="28"/>
        <v>999.99</v>
      </c>
      <c r="R213" s="44" t="str">
        <f t="shared" si="29"/>
        <v>+</v>
      </c>
      <c r="S213" s="46">
        <v>999.99</v>
      </c>
      <c r="T213" s="46">
        <v>999.99</v>
      </c>
      <c r="U213" s="46"/>
      <c r="V213" s="45">
        <f>MIN([1]Competencias!Q213:AA213)</f>
        <v>999.99</v>
      </c>
      <c r="W213" s="45">
        <f>IFERROR(SMALL([1]Competencias!Q213:AA213,2),999.99)</f>
        <v>999.99</v>
      </c>
      <c r="X213" s="45">
        <f t="shared" si="30"/>
        <v>1199.9880000000001</v>
      </c>
      <c r="Y213" s="46">
        <f t="shared" si="31"/>
        <v>999.99</v>
      </c>
      <c r="Z213" s="46" t="str">
        <f t="shared" si="32"/>
        <v>+</v>
      </c>
      <c r="AA213" s="47">
        <v>999.99</v>
      </c>
      <c r="AB213" s="47">
        <v>999.99</v>
      </c>
      <c r="AC213" s="47"/>
      <c r="AD213" s="45">
        <f>MIN([1]Competencias!AB213:AD213)</f>
        <v>999.99</v>
      </c>
      <c r="AE213" s="45">
        <f>IFERROR(SMALL([1]Competencias!AB213:AD213,2),999.99)</f>
        <v>999.99</v>
      </c>
      <c r="AF213" s="45">
        <f t="shared" si="33"/>
        <v>1199.9880000000001</v>
      </c>
      <c r="AG213" s="47">
        <f t="shared" si="34"/>
        <v>999.99</v>
      </c>
      <c r="AH213" s="47" t="str">
        <f t="shared" si="35"/>
        <v>+</v>
      </c>
    </row>
    <row r="214" spans="1:34" x14ac:dyDescent="0.2">
      <c r="A214" s="41">
        <v>41490</v>
      </c>
      <c r="B214" s="42" t="s">
        <v>608</v>
      </c>
      <c r="C214" s="43" t="s">
        <v>568</v>
      </c>
      <c r="D214" s="43" t="s">
        <v>609</v>
      </c>
      <c r="E214" s="42" t="s">
        <v>55</v>
      </c>
      <c r="F214" s="42" t="s">
        <v>75</v>
      </c>
      <c r="G214" s="42" t="s">
        <v>39</v>
      </c>
      <c r="H214" s="42" t="s">
        <v>47</v>
      </c>
      <c r="I214" s="42" t="s">
        <v>41</v>
      </c>
      <c r="J214" s="42" t="s">
        <v>48</v>
      </c>
      <c r="K214" s="44">
        <v>999.99</v>
      </c>
      <c r="L214" s="44">
        <v>217.75200000000001</v>
      </c>
      <c r="M214" s="44"/>
      <c r="N214" s="45">
        <f>MIN([1]Competencias!K214:P214)</f>
        <v>181.46</v>
      </c>
      <c r="O214" s="45">
        <f>IFERROR(SMALL([1]Competencias!K214:P214,2),999.99)</f>
        <v>999.99</v>
      </c>
      <c r="P214" s="45">
        <f t="shared" si="27"/>
        <v>217.75200000000001</v>
      </c>
      <c r="Q214" s="44">
        <f t="shared" si="28"/>
        <v>217.75200000000001</v>
      </c>
      <c r="R214" s="44" t="str">
        <f t="shared" si="29"/>
        <v/>
      </c>
      <c r="S214" s="46">
        <v>999.99</v>
      </c>
      <c r="T214" s="46">
        <v>183.245</v>
      </c>
      <c r="U214" s="46"/>
      <c r="V214" s="45">
        <f>MIN([1]Competencias!Q214:AA214)</f>
        <v>177.68</v>
      </c>
      <c r="W214" s="45">
        <f>IFERROR(SMALL([1]Competencias!Q214:AA214,2),999.99)</f>
        <v>188.81</v>
      </c>
      <c r="X214" s="45">
        <f t="shared" si="30"/>
        <v>213.21600000000001</v>
      </c>
      <c r="Y214" s="46">
        <f t="shared" si="31"/>
        <v>183.245</v>
      </c>
      <c r="Z214" s="46" t="str">
        <f t="shared" si="32"/>
        <v/>
      </c>
      <c r="AA214" s="47">
        <v>999.99</v>
      </c>
      <c r="AB214" s="47">
        <v>197.39</v>
      </c>
      <c r="AC214" s="47"/>
      <c r="AD214" s="45">
        <f>MIN([1]Competencias!AB214:AD214)</f>
        <v>194.74</v>
      </c>
      <c r="AE214" s="45">
        <f>IFERROR(SMALL([1]Competencias!AB214:AD214,2),999.99)</f>
        <v>200.04</v>
      </c>
      <c r="AF214" s="45">
        <f t="shared" si="33"/>
        <v>233.68799999999999</v>
      </c>
      <c r="AG214" s="47">
        <f t="shared" si="34"/>
        <v>197.39</v>
      </c>
      <c r="AH214" s="47" t="str">
        <f t="shared" si="35"/>
        <v/>
      </c>
    </row>
    <row r="215" spans="1:34" x14ac:dyDescent="0.2">
      <c r="A215" s="41">
        <v>41385</v>
      </c>
      <c r="B215" s="42" t="s">
        <v>610</v>
      </c>
      <c r="C215" s="43" t="s">
        <v>611</v>
      </c>
      <c r="D215" s="43" t="s">
        <v>612</v>
      </c>
      <c r="E215" s="42" t="s">
        <v>55</v>
      </c>
      <c r="F215" s="42" t="s">
        <v>287</v>
      </c>
      <c r="G215" s="42" t="s">
        <v>39</v>
      </c>
      <c r="H215" s="42" t="s">
        <v>47</v>
      </c>
      <c r="I215" s="42" t="s">
        <v>41</v>
      </c>
      <c r="J215" s="42" t="s">
        <v>48</v>
      </c>
      <c r="K215" s="44">
        <v>999.99</v>
      </c>
      <c r="L215" s="44">
        <v>150.696</v>
      </c>
      <c r="M215" s="44"/>
      <c r="N215" s="45">
        <f>MIN([1]Competencias!K215:P215)</f>
        <v>125.58</v>
      </c>
      <c r="O215" s="45">
        <f>IFERROR(SMALL([1]Competencias!K215:P215,2),999.99)</f>
        <v>999.99</v>
      </c>
      <c r="P215" s="45">
        <f t="shared" si="27"/>
        <v>150.696</v>
      </c>
      <c r="Q215" s="44">
        <f t="shared" si="28"/>
        <v>150.696</v>
      </c>
      <c r="R215" s="44" t="str">
        <f t="shared" si="29"/>
        <v/>
      </c>
      <c r="S215" s="46">
        <v>999.99</v>
      </c>
      <c r="T215" s="46">
        <v>147.23500000000001</v>
      </c>
      <c r="U215" s="46"/>
      <c r="V215" s="45">
        <f>MIN([1]Competencias!Q215:AA215)</f>
        <v>128.94999999999999</v>
      </c>
      <c r="W215" s="45">
        <f>IFERROR(SMALL([1]Competencias!Q215:AA215,2),999.99)</f>
        <v>165.52</v>
      </c>
      <c r="X215" s="45">
        <f t="shared" si="30"/>
        <v>154.73999999999998</v>
      </c>
      <c r="Y215" s="46">
        <f t="shared" si="31"/>
        <v>147.23500000000001</v>
      </c>
      <c r="Z215" s="46" t="str">
        <f t="shared" si="32"/>
        <v/>
      </c>
      <c r="AA215" s="47">
        <v>999.99</v>
      </c>
      <c r="AB215" s="47">
        <v>211.625</v>
      </c>
      <c r="AC215" s="47"/>
      <c r="AD215" s="45">
        <f>MIN([1]Competencias!AB215:AD215)</f>
        <v>205.87</v>
      </c>
      <c r="AE215" s="45">
        <f>IFERROR(SMALL([1]Competencias!AB215:AD215,2),999.99)</f>
        <v>217.38</v>
      </c>
      <c r="AF215" s="45">
        <f t="shared" si="33"/>
        <v>247.04399999999998</v>
      </c>
      <c r="AG215" s="47">
        <f t="shared" si="34"/>
        <v>211.625</v>
      </c>
      <c r="AH215" s="47" t="str">
        <f t="shared" si="35"/>
        <v/>
      </c>
    </row>
    <row r="216" spans="1:34" x14ac:dyDescent="0.2">
      <c r="A216" s="41">
        <v>41384</v>
      </c>
      <c r="B216" s="42" t="s">
        <v>613</v>
      </c>
      <c r="C216" s="43" t="s">
        <v>614</v>
      </c>
      <c r="D216" s="43" t="s">
        <v>615</v>
      </c>
      <c r="E216" s="42" t="s">
        <v>37</v>
      </c>
      <c r="F216" s="42" t="s">
        <v>46</v>
      </c>
      <c r="G216" s="42" t="s">
        <v>39</v>
      </c>
      <c r="H216" s="42" t="s">
        <v>47</v>
      </c>
      <c r="I216" s="42" t="s">
        <v>41</v>
      </c>
      <c r="J216" s="42" t="s">
        <v>48</v>
      </c>
      <c r="K216" s="44">
        <v>999.99</v>
      </c>
      <c r="L216" s="44">
        <v>999.99</v>
      </c>
      <c r="M216" s="44"/>
      <c r="N216" s="45">
        <f>MIN([1]Competencias!K216:P216)</f>
        <v>999.99</v>
      </c>
      <c r="O216" s="45">
        <f>IFERROR(SMALL([1]Competencias!K216:P216,2),999.99)</f>
        <v>999.99</v>
      </c>
      <c r="P216" s="45">
        <f t="shared" si="27"/>
        <v>1199.9880000000001</v>
      </c>
      <c r="Q216" s="44">
        <f t="shared" si="28"/>
        <v>999.99</v>
      </c>
      <c r="R216" s="44" t="str">
        <f t="shared" si="29"/>
        <v>+</v>
      </c>
      <c r="S216" s="46">
        <v>999.99</v>
      </c>
      <c r="T216" s="46">
        <v>100.55</v>
      </c>
      <c r="U216" s="46"/>
      <c r="V216" s="45">
        <f>MIN([1]Competencias!Q216:AA216)</f>
        <v>93.56</v>
      </c>
      <c r="W216" s="45">
        <f>IFERROR(SMALL([1]Competencias!Q216:AA216,2),999.99)</f>
        <v>107.54</v>
      </c>
      <c r="X216" s="45">
        <f t="shared" si="30"/>
        <v>112.27200000000001</v>
      </c>
      <c r="Y216" s="46">
        <f t="shared" si="31"/>
        <v>100.55000000000001</v>
      </c>
      <c r="Z216" s="46" t="str">
        <f t="shared" si="32"/>
        <v/>
      </c>
      <c r="AA216" s="47">
        <v>999.99</v>
      </c>
      <c r="AB216" s="47">
        <v>167.785</v>
      </c>
      <c r="AC216" s="47"/>
      <c r="AD216" s="45">
        <f>MIN([1]Competencias!AB216:AD216)</f>
        <v>149.69</v>
      </c>
      <c r="AE216" s="45">
        <f>IFERROR(SMALL([1]Competencias!AB216:AD216,2),999.99)</f>
        <v>185.88</v>
      </c>
      <c r="AF216" s="45">
        <f t="shared" si="33"/>
        <v>179.62799999999999</v>
      </c>
      <c r="AG216" s="47">
        <f t="shared" si="34"/>
        <v>167.785</v>
      </c>
      <c r="AH216" s="47" t="str">
        <f t="shared" si="35"/>
        <v/>
      </c>
    </row>
    <row r="217" spans="1:34" x14ac:dyDescent="0.2">
      <c r="A217" s="41">
        <v>41122</v>
      </c>
      <c r="B217" s="42" t="s">
        <v>616</v>
      </c>
      <c r="C217" s="43" t="s">
        <v>617</v>
      </c>
      <c r="D217" s="43" t="s">
        <v>618</v>
      </c>
      <c r="E217" s="42" t="s">
        <v>37</v>
      </c>
      <c r="F217" s="42" t="s">
        <v>75</v>
      </c>
      <c r="G217" s="42" t="s">
        <v>39</v>
      </c>
      <c r="H217" s="42" t="s">
        <v>47</v>
      </c>
      <c r="I217" s="42" t="s">
        <v>41</v>
      </c>
      <c r="J217" s="42" t="s">
        <v>42</v>
      </c>
      <c r="K217" s="44">
        <v>999.99</v>
      </c>
      <c r="L217" s="44">
        <v>543.68399999999997</v>
      </c>
      <c r="M217" s="44"/>
      <c r="N217" s="45">
        <f>MIN([1]Competencias!K217:P217)</f>
        <v>453.07</v>
      </c>
      <c r="O217" s="45">
        <f>IFERROR(SMALL([1]Competencias!K217:P217,2),999.99)</f>
        <v>999.99</v>
      </c>
      <c r="P217" s="45">
        <f t="shared" si="27"/>
        <v>543.68399999999997</v>
      </c>
      <c r="Q217" s="44">
        <f t="shared" si="28"/>
        <v>543.68399999999997</v>
      </c>
      <c r="R217" s="44" t="str">
        <f t="shared" si="29"/>
        <v/>
      </c>
      <c r="S217" s="46">
        <v>414.26</v>
      </c>
      <c r="T217" s="46">
        <v>414.26</v>
      </c>
      <c r="U217" s="46"/>
      <c r="V217" s="45">
        <f>MIN([1]Competencias!Q217:AA217)</f>
        <v>332.84</v>
      </c>
      <c r="W217" s="45">
        <f>IFERROR(SMALL([1]Competencias!Q217:AA217,2),999.99)</f>
        <v>999.99</v>
      </c>
      <c r="X217" s="45">
        <f t="shared" si="30"/>
        <v>399.40799999999996</v>
      </c>
      <c r="Y217" s="46">
        <f t="shared" si="31"/>
        <v>414.26</v>
      </c>
      <c r="Z217" s="46" t="str">
        <f t="shared" si="32"/>
        <v/>
      </c>
      <c r="AA217" s="47">
        <v>363.94</v>
      </c>
      <c r="AB217" s="47">
        <v>363.94</v>
      </c>
      <c r="AC217" s="47"/>
      <c r="AD217" s="45">
        <f>MIN([1]Competencias!AB217:AD217)</f>
        <v>999.99</v>
      </c>
      <c r="AE217" s="45">
        <f>IFERROR(SMALL([1]Competencias!AB217:AD217,2),999.99)</f>
        <v>999.99</v>
      </c>
      <c r="AF217" s="45">
        <f t="shared" si="33"/>
        <v>1199.9880000000001</v>
      </c>
      <c r="AG217" s="47">
        <f t="shared" si="34"/>
        <v>363.94</v>
      </c>
      <c r="AH217" s="47" t="str">
        <f t="shared" si="35"/>
        <v/>
      </c>
    </row>
    <row r="218" spans="1:34" x14ac:dyDescent="0.2">
      <c r="A218" s="41">
        <v>41131</v>
      </c>
      <c r="B218" s="42" t="s">
        <v>619</v>
      </c>
      <c r="C218" s="43" t="s">
        <v>103</v>
      </c>
      <c r="D218" s="43" t="s">
        <v>620</v>
      </c>
      <c r="E218" s="42" t="s">
        <v>37</v>
      </c>
      <c r="F218" s="42" t="s">
        <v>75</v>
      </c>
      <c r="G218" s="42" t="s">
        <v>39</v>
      </c>
      <c r="H218" s="42" t="s">
        <v>47</v>
      </c>
      <c r="I218" s="42" t="s">
        <v>41</v>
      </c>
      <c r="J218" s="42" t="s">
        <v>42</v>
      </c>
      <c r="K218" s="44">
        <v>363.59</v>
      </c>
      <c r="L218" s="44">
        <v>283.87</v>
      </c>
      <c r="M218" s="44"/>
      <c r="N218" s="45">
        <f>MIN([1]Competencias!K218:P218)</f>
        <v>264.47000000000003</v>
      </c>
      <c r="O218" s="45">
        <f>IFERROR(SMALL([1]Competencias!K218:P218,2),999.99)</f>
        <v>303.27</v>
      </c>
      <c r="P218" s="45">
        <f t="shared" si="27"/>
        <v>317.36400000000003</v>
      </c>
      <c r="Q218" s="44">
        <f t="shared" si="28"/>
        <v>283.87</v>
      </c>
      <c r="R218" s="44" t="str">
        <f t="shared" si="29"/>
        <v/>
      </c>
      <c r="S218" s="46">
        <v>281.33999999999997</v>
      </c>
      <c r="T218" s="46">
        <v>281.33999999999997</v>
      </c>
      <c r="U218" s="46"/>
      <c r="V218" s="45">
        <f>MIN([1]Competencias!Q218:AA218)</f>
        <v>279.62</v>
      </c>
      <c r="W218" s="45">
        <f>IFERROR(SMALL([1]Competencias!Q218:AA218,2),999.99)</f>
        <v>284.64</v>
      </c>
      <c r="X218" s="45">
        <f t="shared" si="30"/>
        <v>335.54399999999998</v>
      </c>
      <c r="Y218" s="46">
        <f t="shared" si="31"/>
        <v>281.33999999999997</v>
      </c>
      <c r="Z218" s="46" t="str">
        <f t="shared" si="32"/>
        <v/>
      </c>
      <c r="AA218" s="47">
        <v>427.48</v>
      </c>
      <c r="AB218" s="47">
        <v>325.05500000000001</v>
      </c>
      <c r="AC218" s="47"/>
      <c r="AD218" s="45">
        <f>MIN([1]Competencias!AB218:AD218)</f>
        <v>324.85000000000002</v>
      </c>
      <c r="AE218" s="45">
        <f>IFERROR(SMALL([1]Competencias!AB218:AD218,2),999.99)</f>
        <v>325.26</v>
      </c>
      <c r="AF218" s="45">
        <f t="shared" si="33"/>
        <v>389.82</v>
      </c>
      <c r="AG218" s="47">
        <f t="shared" si="34"/>
        <v>325.05500000000001</v>
      </c>
      <c r="AH218" s="47" t="str">
        <f t="shared" si="35"/>
        <v/>
      </c>
    </row>
    <row r="219" spans="1:34" x14ac:dyDescent="0.2">
      <c r="A219" s="41">
        <v>41387</v>
      </c>
      <c r="B219" s="42" t="s">
        <v>621</v>
      </c>
      <c r="C219" s="43" t="s">
        <v>622</v>
      </c>
      <c r="D219" s="43" t="s">
        <v>623</v>
      </c>
      <c r="E219" s="42" t="s">
        <v>37</v>
      </c>
      <c r="F219" s="42" t="s">
        <v>46</v>
      </c>
      <c r="G219" s="42" t="s">
        <v>39</v>
      </c>
      <c r="H219" s="42" t="s">
        <v>47</v>
      </c>
      <c r="I219" s="42" t="s">
        <v>41</v>
      </c>
      <c r="J219" s="42" t="s">
        <v>48</v>
      </c>
      <c r="K219" s="44">
        <v>999.99</v>
      </c>
      <c r="L219" s="44">
        <v>276.95999999999998</v>
      </c>
      <c r="M219" s="44"/>
      <c r="N219" s="45">
        <f>MIN([1]Competencias!K219:P219)</f>
        <v>230.8</v>
      </c>
      <c r="O219" s="45">
        <f>IFERROR(SMALL([1]Competencias!K219:P219,2),999.99)</f>
        <v>999.99</v>
      </c>
      <c r="P219" s="45">
        <f t="shared" si="27"/>
        <v>276.95999999999998</v>
      </c>
      <c r="Q219" s="44">
        <f t="shared" si="28"/>
        <v>276.95999999999998</v>
      </c>
      <c r="R219" s="44" t="str">
        <f t="shared" si="29"/>
        <v/>
      </c>
      <c r="S219" s="46">
        <v>999.99</v>
      </c>
      <c r="T219" s="46">
        <v>167.875</v>
      </c>
      <c r="U219" s="46"/>
      <c r="V219" s="45">
        <f>MIN([1]Competencias!Q219:AA219)</f>
        <v>165.45</v>
      </c>
      <c r="W219" s="45">
        <f>IFERROR(SMALL([1]Competencias!Q219:AA219,2),999.99)</f>
        <v>170.3</v>
      </c>
      <c r="X219" s="45">
        <f t="shared" si="30"/>
        <v>198.54</v>
      </c>
      <c r="Y219" s="46">
        <f t="shared" si="31"/>
        <v>167.875</v>
      </c>
      <c r="Z219" s="46" t="str">
        <f t="shared" si="32"/>
        <v/>
      </c>
      <c r="AA219" s="47">
        <v>999.99</v>
      </c>
      <c r="AB219" s="47">
        <v>264.66500000000002</v>
      </c>
      <c r="AC219" s="47"/>
      <c r="AD219" s="45">
        <f>MIN([1]Competencias!AB219:AD219)</f>
        <v>251.66</v>
      </c>
      <c r="AE219" s="45">
        <f>IFERROR(SMALL([1]Competencias!AB219:AD219,2),999.99)</f>
        <v>277.67</v>
      </c>
      <c r="AF219" s="45">
        <f t="shared" si="33"/>
        <v>301.99199999999996</v>
      </c>
      <c r="AG219" s="47">
        <f t="shared" si="34"/>
        <v>264.66500000000002</v>
      </c>
      <c r="AH219" s="47" t="str">
        <f t="shared" si="35"/>
        <v/>
      </c>
    </row>
    <row r="220" spans="1:34" x14ac:dyDescent="0.2">
      <c r="A220" s="41">
        <v>41388</v>
      </c>
      <c r="B220" s="42" t="s">
        <v>624</v>
      </c>
      <c r="C220" s="43" t="s">
        <v>414</v>
      </c>
      <c r="D220" s="43" t="s">
        <v>625</v>
      </c>
      <c r="E220" s="42" t="s">
        <v>37</v>
      </c>
      <c r="F220" s="42" t="s">
        <v>68</v>
      </c>
      <c r="G220" s="42" t="s">
        <v>39</v>
      </c>
      <c r="H220" s="42" t="s">
        <v>47</v>
      </c>
      <c r="I220" s="42" t="s">
        <v>41</v>
      </c>
      <c r="J220" s="42" t="s">
        <v>48</v>
      </c>
      <c r="K220" s="44">
        <v>999.99</v>
      </c>
      <c r="L220" s="44">
        <v>999.99</v>
      </c>
      <c r="M220" s="44"/>
      <c r="N220" s="45">
        <f>MIN([1]Competencias!K220:P220)</f>
        <v>999.99</v>
      </c>
      <c r="O220" s="45">
        <f>IFERROR(SMALL([1]Competencias!K220:P220,2),999.99)</f>
        <v>999.99</v>
      </c>
      <c r="P220" s="45">
        <f t="shared" si="27"/>
        <v>1199.9880000000001</v>
      </c>
      <c r="Q220" s="44">
        <f t="shared" si="28"/>
        <v>999.99</v>
      </c>
      <c r="R220" s="44" t="str">
        <f t="shared" si="29"/>
        <v>+</v>
      </c>
      <c r="S220" s="46">
        <v>999.99</v>
      </c>
      <c r="T220" s="46">
        <v>999.99</v>
      </c>
      <c r="U220" s="46"/>
      <c r="V220" s="45">
        <f>MIN([1]Competencias!Q220:AA220)</f>
        <v>999.99</v>
      </c>
      <c r="W220" s="45">
        <f>IFERROR(SMALL([1]Competencias!Q220:AA220,2),999.99)</f>
        <v>999.99</v>
      </c>
      <c r="X220" s="45">
        <f t="shared" si="30"/>
        <v>1199.9880000000001</v>
      </c>
      <c r="Y220" s="46">
        <f t="shared" si="31"/>
        <v>999.99</v>
      </c>
      <c r="Z220" s="46" t="str">
        <f t="shared" si="32"/>
        <v>+</v>
      </c>
      <c r="AA220" s="47">
        <v>999.99</v>
      </c>
      <c r="AB220" s="47">
        <v>999.99</v>
      </c>
      <c r="AC220" s="47"/>
      <c r="AD220" s="45">
        <f>MIN([1]Competencias!AB220:AD220)</f>
        <v>999.99</v>
      </c>
      <c r="AE220" s="45">
        <f>IFERROR(SMALL([1]Competencias!AB220:AD220,2),999.99)</f>
        <v>999.99</v>
      </c>
      <c r="AF220" s="45">
        <f t="shared" si="33"/>
        <v>1199.9880000000001</v>
      </c>
      <c r="AG220" s="47">
        <f t="shared" si="34"/>
        <v>999.99</v>
      </c>
      <c r="AH220" s="47" t="str">
        <f t="shared" si="35"/>
        <v>+</v>
      </c>
    </row>
    <row r="221" spans="1:34" x14ac:dyDescent="0.2">
      <c r="A221" s="41">
        <v>41382</v>
      </c>
      <c r="B221" s="42" t="s">
        <v>626</v>
      </c>
      <c r="C221" s="43" t="s">
        <v>370</v>
      </c>
      <c r="D221" s="43" t="s">
        <v>627</v>
      </c>
      <c r="E221" s="42" t="s">
        <v>55</v>
      </c>
      <c r="F221" s="42" t="s">
        <v>98</v>
      </c>
      <c r="G221" s="42" t="s">
        <v>39</v>
      </c>
      <c r="H221" s="42" t="s">
        <v>47</v>
      </c>
      <c r="I221" s="42" t="s">
        <v>41</v>
      </c>
      <c r="J221" s="42" t="s">
        <v>48</v>
      </c>
      <c r="K221" s="44">
        <v>999.99</v>
      </c>
      <c r="L221" s="44">
        <v>212.05199999999999</v>
      </c>
      <c r="M221" s="44"/>
      <c r="N221" s="45">
        <f>MIN([1]Competencias!K221:P221)</f>
        <v>176.71</v>
      </c>
      <c r="O221" s="45">
        <f>IFERROR(SMALL([1]Competencias!K221:P221,2),999.99)</f>
        <v>999.99</v>
      </c>
      <c r="P221" s="45">
        <f t="shared" si="27"/>
        <v>212.05199999999999</v>
      </c>
      <c r="Q221" s="44">
        <f t="shared" si="28"/>
        <v>212.05199999999999</v>
      </c>
      <c r="R221" s="44" t="str">
        <f t="shared" si="29"/>
        <v/>
      </c>
      <c r="S221" s="46">
        <v>999.99</v>
      </c>
      <c r="T221" s="46">
        <v>348.28800000000001</v>
      </c>
      <c r="U221" s="46"/>
      <c r="V221" s="45">
        <f>MIN([1]Competencias!Q221:AA221)</f>
        <v>290.24</v>
      </c>
      <c r="W221" s="45">
        <f>IFERROR(SMALL([1]Competencias!Q221:AA221,2),999.99)</f>
        <v>999.99</v>
      </c>
      <c r="X221" s="45">
        <f t="shared" si="30"/>
        <v>348.28800000000001</v>
      </c>
      <c r="Y221" s="46">
        <f t="shared" si="31"/>
        <v>348.28800000000001</v>
      </c>
      <c r="Z221" s="46" t="str">
        <f t="shared" si="32"/>
        <v/>
      </c>
      <c r="AA221" s="47">
        <v>999.99</v>
      </c>
      <c r="AB221" s="47">
        <v>366.54</v>
      </c>
      <c r="AC221" s="47"/>
      <c r="AD221" s="45">
        <f>MIN([1]Competencias!AB221:AD221)</f>
        <v>305.45</v>
      </c>
      <c r="AE221" s="45">
        <f>IFERROR(SMALL([1]Competencias!AB221:AD221,2),999.99)</f>
        <v>999.99</v>
      </c>
      <c r="AF221" s="45">
        <f t="shared" si="33"/>
        <v>366.53999999999996</v>
      </c>
      <c r="AG221" s="47">
        <f t="shared" si="34"/>
        <v>366.53999999999996</v>
      </c>
      <c r="AH221" s="47" t="str">
        <f t="shared" si="35"/>
        <v/>
      </c>
    </row>
    <row r="222" spans="1:34" x14ac:dyDescent="0.2">
      <c r="A222" s="41">
        <v>41403</v>
      </c>
      <c r="B222" s="42" t="s">
        <v>628</v>
      </c>
      <c r="C222" s="43" t="s">
        <v>629</v>
      </c>
      <c r="D222" s="43" t="s">
        <v>630</v>
      </c>
      <c r="E222" s="42" t="s">
        <v>55</v>
      </c>
      <c r="F222" s="42" t="s">
        <v>98</v>
      </c>
      <c r="G222" s="42" t="s">
        <v>39</v>
      </c>
      <c r="H222" s="42" t="s">
        <v>47</v>
      </c>
      <c r="I222" s="42" t="s">
        <v>41</v>
      </c>
      <c r="J222" s="42" t="s">
        <v>48</v>
      </c>
      <c r="K222" s="44">
        <v>999.99</v>
      </c>
      <c r="L222" s="44">
        <v>149.61500000000001</v>
      </c>
      <c r="M222" s="44"/>
      <c r="N222" s="45">
        <f>MIN([1]Competencias!K222:P222)</f>
        <v>143.15</v>
      </c>
      <c r="O222" s="45">
        <f>IFERROR(SMALL([1]Competencias!K222:P222,2),999.99)</f>
        <v>156.08000000000001</v>
      </c>
      <c r="P222" s="45">
        <f t="shared" si="27"/>
        <v>171.78</v>
      </c>
      <c r="Q222" s="44">
        <f t="shared" si="28"/>
        <v>149.61500000000001</v>
      </c>
      <c r="R222" s="44" t="str">
        <f t="shared" si="29"/>
        <v/>
      </c>
      <c r="S222" s="46">
        <v>999.99</v>
      </c>
      <c r="T222" s="46">
        <v>238.13499999999999</v>
      </c>
      <c r="U222" s="46"/>
      <c r="V222" s="45">
        <f>MIN([1]Competencias!Q222:AA222)</f>
        <v>234.76</v>
      </c>
      <c r="W222" s="45">
        <f>IFERROR(SMALL([1]Competencias!Q222:AA222,2),999.99)</f>
        <v>241.51</v>
      </c>
      <c r="X222" s="45">
        <f t="shared" si="30"/>
        <v>281.71199999999999</v>
      </c>
      <c r="Y222" s="46">
        <f t="shared" si="31"/>
        <v>238.13499999999999</v>
      </c>
      <c r="Z222" s="46" t="str">
        <f t="shared" si="32"/>
        <v/>
      </c>
      <c r="AA222" s="47">
        <v>999.99</v>
      </c>
      <c r="AB222" s="47">
        <v>291.58800000000002</v>
      </c>
      <c r="AC222" s="47"/>
      <c r="AD222" s="45">
        <f>MIN([1]Competencias!AB222:AD222)</f>
        <v>242.99</v>
      </c>
      <c r="AE222" s="45">
        <f>IFERROR(SMALL([1]Competencias!AB222:AD222,2),999.99)</f>
        <v>999.99</v>
      </c>
      <c r="AF222" s="45">
        <f t="shared" si="33"/>
        <v>291.58800000000002</v>
      </c>
      <c r="AG222" s="47">
        <f t="shared" si="34"/>
        <v>291.58800000000002</v>
      </c>
      <c r="AH222" s="47" t="str">
        <f t="shared" si="35"/>
        <v/>
      </c>
    </row>
    <row r="223" spans="1:34" x14ac:dyDescent="0.2">
      <c r="A223" s="41">
        <v>41522</v>
      </c>
      <c r="B223" s="42" t="s">
        <v>631</v>
      </c>
      <c r="C223" s="43" t="s">
        <v>632</v>
      </c>
      <c r="D223" s="43" t="s">
        <v>340</v>
      </c>
      <c r="E223" s="42" t="s">
        <v>55</v>
      </c>
      <c r="F223" s="42" t="s">
        <v>225</v>
      </c>
      <c r="G223" s="42" t="s">
        <v>39</v>
      </c>
      <c r="H223" s="42" t="s">
        <v>47</v>
      </c>
      <c r="I223" s="42" t="s">
        <v>41</v>
      </c>
      <c r="J223" s="42" t="s">
        <v>48</v>
      </c>
      <c r="K223" s="44">
        <v>999.99</v>
      </c>
      <c r="L223" s="44">
        <v>263.94</v>
      </c>
      <c r="M223" s="44"/>
      <c r="N223" s="45">
        <f>MIN([1]Competencias!K223:P223)</f>
        <v>240.68</v>
      </c>
      <c r="O223" s="45">
        <f>IFERROR(SMALL([1]Competencias!K223:P223,2),999.99)</f>
        <v>287.2</v>
      </c>
      <c r="P223" s="45">
        <f t="shared" si="27"/>
        <v>288.81599999999997</v>
      </c>
      <c r="Q223" s="44">
        <f t="shared" si="28"/>
        <v>263.94</v>
      </c>
      <c r="R223" s="44" t="str">
        <f t="shared" si="29"/>
        <v/>
      </c>
      <c r="S223" s="46">
        <v>999.99</v>
      </c>
      <c r="T223" s="46">
        <v>285.67500000000001</v>
      </c>
      <c r="U223" s="46"/>
      <c r="V223" s="45">
        <f>MIN([1]Competencias!Q223:AA223)</f>
        <v>264.72000000000003</v>
      </c>
      <c r="W223" s="45">
        <f>IFERROR(SMALL([1]Competencias!Q223:AA223,2),999.99)</f>
        <v>306.63</v>
      </c>
      <c r="X223" s="45">
        <f t="shared" si="30"/>
        <v>317.66400000000004</v>
      </c>
      <c r="Y223" s="46">
        <f t="shared" si="31"/>
        <v>285.67500000000001</v>
      </c>
      <c r="Z223" s="46" t="str">
        <f t="shared" si="32"/>
        <v/>
      </c>
      <c r="AA223" s="47">
        <v>999.99</v>
      </c>
      <c r="AB223" s="47">
        <v>312.11500000000001</v>
      </c>
      <c r="AC223" s="47"/>
      <c r="AD223" s="45">
        <f>MIN([1]Competencias!AB223:AD223)</f>
        <v>305.27999999999997</v>
      </c>
      <c r="AE223" s="45">
        <f>IFERROR(SMALL([1]Competencias!AB223:AD223,2),999.99)</f>
        <v>318.95</v>
      </c>
      <c r="AF223" s="45">
        <f t="shared" si="33"/>
        <v>366.33599999999996</v>
      </c>
      <c r="AG223" s="47">
        <f t="shared" si="34"/>
        <v>312.11500000000001</v>
      </c>
      <c r="AH223" s="47" t="str">
        <f t="shared" si="35"/>
        <v/>
      </c>
    </row>
    <row r="224" spans="1:34" x14ac:dyDescent="0.2">
      <c r="A224" s="41">
        <v>41423</v>
      </c>
      <c r="B224" s="42" t="s">
        <v>633</v>
      </c>
      <c r="C224" s="43" t="s">
        <v>634</v>
      </c>
      <c r="D224" s="43" t="s">
        <v>635</v>
      </c>
      <c r="E224" s="42" t="s">
        <v>37</v>
      </c>
      <c r="F224" s="42" t="s">
        <v>75</v>
      </c>
      <c r="G224" s="42" t="s">
        <v>39</v>
      </c>
      <c r="H224" s="42" t="s">
        <v>47</v>
      </c>
      <c r="I224" s="42" t="s">
        <v>41</v>
      </c>
      <c r="J224" s="42" t="s">
        <v>48</v>
      </c>
      <c r="K224" s="44">
        <v>999.99</v>
      </c>
      <c r="L224" s="44">
        <v>999.99</v>
      </c>
      <c r="M224" s="44"/>
      <c r="N224" s="45">
        <f>MIN([1]Competencias!K224:P224)</f>
        <v>999.99</v>
      </c>
      <c r="O224" s="45">
        <f>IFERROR(SMALL([1]Competencias!K224:P224,2),999.99)</f>
        <v>999.99</v>
      </c>
      <c r="P224" s="45">
        <f t="shared" si="27"/>
        <v>1199.9880000000001</v>
      </c>
      <c r="Q224" s="44">
        <f t="shared" si="28"/>
        <v>999.99</v>
      </c>
      <c r="R224" s="44" t="str">
        <f t="shared" si="29"/>
        <v>+</v>
      </c>
      <c r="S224" s="46">
        <v>999.99</v>
      </c>
      <c r="T224" s="46">
        <v>207.68</v>
      </c>
      <c r="U224" s="46"/>
      <c r="V224" s="45">
        <f>MIN([1]Competencias!Q224:AA224)</f>
        <v>205.6</v>
      </c>
      <c r="W224" s="45">
        <f>IFERROR(SMALL([1]Competencias!Q224:AA224,2),999.99)</f>
        <v>209.76</v>
      </c>
      <c r="X224" s="45">
        <f t="shared" si="30"/>
        <v>246.71999999999997</v>
      </c>
      <c r="Y224" s="46">
        <f t="shared" si="31"/>
        <v>207.68</v>
      </c>
      <c r="Z224" s="46" t="str">
        <f t="shared" si="32"/>
        <v/>
      </c>
      <c r="AA224" s="47">
        <v>999.99</v>
      </c>
      <c r="AB224" s="47">
        <v>999.99</v>
      </c>
      <c r="AC224" s="47"/>
      <c r="AD224" s="45">
        <f>MIN([1]Competencias!AB224:AD224)</f>
        <v>999.99</v>
      </c>
      <c r="AE224" s="45">
        <f>IFERROR(SMALL([1]Competencias!AB224:AD224,2),999.99)</f>
        <v>999.99</v>
      </c>
      <c r="AF224" s="45">
        <f t="shared" si="33"/>
        <v>1199.9880000000001</v>
      </c>
      <c r="AG224" s="47">
        <f t="shared" si="34"/>
        <v>999.99</v>
      </c>
      <c r="AH224" s="47" t="str">
        <f t="shared" si="35"/>
        <v>+</v>
      </c>
    </row>
    <row r="225" spans="1:34" x14ac:dyDescent="0.2">
      <c r="A225" s="41">
        <v>41404</v>
      </c>
      <c r="B225" s="42" t="s">
        <v>636</v>
      </c>
      <c r="C225" s="43" t="s">
        <v>637</v>
      </c>
      <c r="D225" s="43" t="s">
        <v>638</v>
      </c>
      <c r="E225" s="42" t="s">
        <v>55</v>
      </c>
      <c r="F225" s="42" t="s">
        <v>94</v>
      </c>
      <c r="G225" s="42" t="s">
        <v>39</v>
      </c>
      <c r="H225" s="42" t="s">
        <v>47</v>
      </c>
      <c r="I225" s="42" t="s">
        <v>41</v>
      </c>
      <c r="J225" s="42" t="s">
        <v>48</v>
      </c>
      <c r="K225" s="44">
        <v>999.99</v>
      </c>
      <c r="L225" s="44">
        <v>173.52</v>
      </c>
      <c r="M225" s="44"/>
      <c r="N225" s="45">
        <f>MIN([1]Competencias!K225:P225)</f>
        <v>166.91</v>
      </c>
      <c r="O225" s="45">
        <f>IFERROR(SMALL([1]Competencias!K225:P225,2),999.99)</f>
        <v>180.13</v>
      </c>
      <c r="P225" s="45">
        <f t="shared" si="27"/>
        <v>200.292</v>
      </c>
      <c r="Q225" s="44">
        <f t="shared" si="28"/>
        <v>173.51999999999998</v>
      </c>
      <c r="R225" s="44" t="str">
        <f t="shared" si="29"/>
        <v/>
      </c>
      <c r="S225" s="46">
        <v>999.99</v>
      </c>
      <c r="T225" s="46">
        <v>136.47</v>
      </c>
      <c r="U225" s="46"/>
      <c r="V225" s="45">
        <f>MIN([1]Competencias!Q225:AA225)</f>
        <v>124.01</v>
      </c>
      <c r="W225" s="45">
        <f>IFERROR(SMALL([1]Competencias!Q225:AA225,2),999.99)</f>
        <v>148.93</v>
      </c>
      <c r="X225" s="45">
        <f t="shared" si="30"/>
        <v>148.81200000000001</v>
      </c>
      <c r="Y225" s="46">
        <f t="shared" si="31"/>
        <v>136.47</v>
      </c>
      <c r="Z225" s="46" t="str">
        <f t="shared" si="32"/>
        <v/>
      </c>
      <c r="AA225" s="47">
        <v>999.99</v>
      </c>
      <c r="AB225" s="47">
        <v>999.99</v>
      </c>
      <c r="AC225" s="47"/>
      <c r="AD225" s="45">
        <f>MIN([1]Competencias!AB225:AD225)</f>
        <v>999.99</v>
      </c>
      <c r="AE225" s="45">
        <f>IFERROR(SMALL([1]Competencias!AB225:AD225,2),999.99)</f>
        <v>999.99</v>
      </c>
      <c r="AF225" s="45">
        <f t="shared" si="33"/>
        <v>1199.9880000000001</v>
      </c>
      <c r="AG225" s="47">
        <f t="shared" si="34"/>
        <v>999.99</v>
      </c>
      <c r="AH225" s="47" t="str">
        <f t="shared" si="35"/>
        <v>+</v>
      </c>
    </row>
    <row r="226" spans="1:34" x14ac:dyDescent="0.2">
      <c r="A226" s="41">
        <v>41426</v>
      </c>
      <c r="B226" s="42" t="s">
        <v>639</v>
      </c>
      <c r="C226" s="43" t="s">
        <v>640</v>
      </c>
      <c r="D226" s="43" t="s">
        <v>641</v>
      </c>
      <c r="E226" s="42" t="s">
        <v>37</v>
      </c>
      <c r="F226" s="42" t="s">
        <v>287</v>
      </c>
      <c r="G226" s="42" t="s">
        <v>39</v>
      </c>
      <c r="H226" s="42" t="s">
        <v>47</v>
      </c>
      <c r="I226" s="42" t="s">
        <v>41</v>
      </c>
      <c r="J226" s="42" t="s">
        <v>48</v>
      </c>
      <c r="K226" s="44">
        <v>999.99</v>
      </c>
      <c r="L226" s="44">
        <v>999.99</v>
      </c>
      <c r="M226" s="44"/>
      <c r="N226" s="45">
        <f>MIN([1]Competencias!K226:P226)</f>
        <v>999.99</v>
      </c>
      <c r="O226" s="45">
        <f>IFERROR(SMALL([1]Competencias!K226:P226,2),999.99)</f>
        <v>999.99</v>
      </c>
      <c r="P226" s="45">
        <f t="shared" si="27"/>
        <v>1199.9880000000001</v>
      </c>
      <c r="Q226" s="44">
        <f t="shared" si="28"/>
        <v>999.99</v>
      </c>
      <c r="R226" s="44" t="str">
        <f t="shared" si="29"/>
        <v>+</v>
      </c>
      <c r="S226" s="46">
        <v>999.99</v>
      </c>
      <c r="T226" s="46">
        <v>559.75</v>
      </c>
      <c r="U226" s="46"/>
      <c r="V226" s="45">
        <f>MIN([1]Competencias!Q226:AA226)</f>
        <v>550.69000000000005</v>
      </c>
      <c r="W226" s="45">
        <f>IFERROR(SMALL([1]Competencias!Q226:AA226,2),999.99)</f>
        <v>568.80999999999995</v>
      </c>
      <c r="X226" s="45">
        <f t="shared" si="30"/>
        <v>660.82800000000009</v>
      </c>
      <c r="Y226" s="46">
        <f t="shared" si="31"/>
        <v>559.75</v>
      </c>
      <c r="Z226" s="46" t="str">
        <f t="shared" si="32"/>
        <v/>
      </c>
      <c r="AA226" s="47">
        <v>999.99</v>
      </c>
      <c r="AB226" s="47">
        <v>999.99</v>
      </c>
      <c r="AC226" s="47"/>
      <c r="AD226" s="45">
        <f>MIN([1]Competencias!AB226:AD226)</f>
        <v>999.99</v>
      </c>
      <c r="AE226" s="45">
        <f>IFERROR(SMALL([1]Competencias!AB226:AD226,2),999.99)</f>
        <v>999.99</v>
      </c>
      <c r="AF226" s="45">
        <f t="shared" si="33"/>
        <v>1199.9880000000001</v>
      </c>
      <c r="AG226" s="47">
        <f t="shared" si="34"/>
        <v>999.99</v>
      </c>
      <c r="AH226" s="47" t="str">
        <f t="shared" si="35"/>
        <v>+</v>
      </c>
    </row>
    <row r="227" spans="1:34" x14ac:dyDescent="0.2">
      <c r="A227" s="41">
        <v>41428</v>
      </c>
      <c r="B227" s="42" t="s">
        <v>642</v>
      </c>
      <c r="C227" s="43" t="s">
        <v>643</v>
      </c>
      <c r="D227" s="43" t="s">
        <v>644</v>
      </c>
      <c r="E227" s="42" t="s">
        <v>55</v>
      </c>
      <c r="F227" s="42" t="s">
        <v>75</v>
      </c>
      <c r="G227" s="42" t="s">
        <v>39</v>
      </c>
      <c r="H227" s="42" t="s">
        <v>47</v>
      </c>
      <c r="I227" s="42" t="s">
        <v>41</v>
      </c>
      <c r="J227" s="42" t="s">
        <v>48</v>
      </c>
      <c r="K227" s="44">
        <v>999.99</v>
      </c>
      <c r="L227" s="44">
        <v>999.99</v>
      </c>
      <c r="M227" s="44"/>
      <c r="N227" s="45">
        <f>MIN([1]Competencias!K227:P227)</f>
        <v>999.99</v>
      </c>
      <c r="O227" s="45">
        <f>IFERROR(SMALL([1]Competencias!K227:P227,2),999.99)</f>
        <v>999.99</v>
      </c>
      <c r="P227" s="45">
        <f t="shared" si="27"/>
        <v>1199.9880000000001</v>
      </c>
      <c r="Q227" s="44">
        <f t="shared" si="28"/>
        <v>999.99</v>
      </c>
      <c r="R227" s="44" t="str">
        <f t="shared" si="29"/>
        <v>+</v>
      </c>
      <c r="S227" s="46">
        <v>999.99</v>
      </c>
      <c r="T227" s="46">
        <v>419.98500000000001</v>
      </c>
      <c r="U227" s="46"/>
      <c r="V227" s="45">
        <f>MIN([1]Competencias!Q227:AA227)</f>
        <v>356.5</v>
      </c>
      <c r="W227" s="45">
        <f>IFERROR(SMALL([1]Competencias!Q227:AA227,2),999.99)</f>
        <v>483.47</v>
      </c>
      <c r="X227" s="45">
        <f t="shared" si="30"/>
        <v>427.8</v>
      </c>
      <c r="Y227" s="46">
        <f t="shared" si="31"/>
        <v>419.98500000000001</v>
      </c>
      <c r="Z227" s="46" t="str">
        <f t="shared" si="32"/>
        <v/>
      </c>
      <c r="AA227" s="47">
        <v>999.99</v>
      </c>
      <c r="AB227" s="47">
        <v>999.99</v>
      </c>
      <c r="AC227" s="47"/>
      <c r="AD227" s="45">
        <f>MIN([1]Competencias!AB227:AD227)</f>
        <v>999.99</v>
      </c>
      <c r="AE227" s="45">
        <f>IFERROR(SMALL([1]Competencias!AB227:AD227,2),999.99)</f>
        <v>999.99</v>
      </c>
      <c r="AF227" s="45">
        <f t="shared" si="33"/>
        <v>1199.9880000000001</v>
      </c>
      <c r="AG227" s="47">
        <f t="shared" si="34"/>
        <v>999.99</v>
      </c>
      <c r="AH227" s="47" t="str">
        <f t="shared" si="35"/>
        <v>+</v>
      </c>
    </row>
    <row r="228" spans="1:34" x14ac:dyDescent="0.2">
      <c r="A228" s="41">
        <v>41437</v>
      </c>
      <c r="B228" s="42" t="s">
        <v>645</v>
      </c>
      <c r="C228" s="43" t="s">
        <v>227</v>
      </c>
      <c r="D228" s="43" t="s">
        <v>646</v>
      </c>
      <c r="E228" s="42" t="s">
        <v>37</v>
      </c>
      <c r="F228" s="42" t="s">
        <v>94</v>
      </c>
      <c r="G228" s="42" t="s">
        <v>39</v>
      </c>
      <c r="H228" s="42" t="s">
        <v>47</v>
      </c>
      <c r="I228" s="42" t="s">
        <v>41</v>
      </c>
      <c r="J228" s="42" t="s">
        <v>48</v>
      </c>
      <c r="K228" s="44">
        <v>999.99</v>
      </c>
      <c r="L228" s="44">
        <v>369.38499999999999</v>
      </c>
      <c r="M228" s="44"/>
      <c r="N228" s="45">
        <f>MIN([1]Competencias!K228:P228)</f>
        <v>362.97</v>
      </c>
      <c r="O228" s="45">
        <f>IFERROR(SMALL([1]Competencias!K228:P228,2),999.99)</f>
        <v>375.8</v>
      </c>
      <c r="P228" s="45">
        <f t="shared" si="27"/>
        <v>435.56400000000002</v>
      </c>
      <c r="Q228" s="44">
        <f t="shared" si="28"/>
        <v>369.38499999999999</v>
      </c>
      <c r="R228" s="44" t="str">
        <f t="shared" si="29"/>
        <v/>
      </c>
      <c r="S228" s="46">
        <v>999.99</v>
      </c>
      <c r="T228" s="46">
        <v>476.1</v>
      </c>
      <c r="U228" s="46"/>
      <c r="V228" s="45">
        <f>MIN([1]Competencias!Q228:AA228)</f>
        <v>441.16</v>
      </c>
      <c r="W228" s="45">
        <f>IFERROR(SMALL([1]Competencias!Q228:AA228,2),999.99)</f>
        <v>511.04</v>
      </c>
      <c r="X228" s="45">
        <f t="shared" si="30"/>
        <v>529.39200000000005</v>
      </c>
      <c r="Y228" s="46">
        <f t="shared" si="31"/>
        <v>476.1</v>
      </c>
      <c r="Z228" s="46" t="str">
        <f t="shared" si="32"/>
        <v/>
      </c>
      <c r="AA228" s="47">
        <v>999.99</v>
      </c>
      <c r="AB228" s="47">
        <v>999.99</v>
      </c>
      <c r="AC228" s="47"/>
      <c r="AD228" s="45">
        <f>MIN([1]Competencias!AB228:AD228)</f>
        <v>999.99</v>
      </c>
      <c r="AE228" s="45">
        <f>IFERROR(SMALL([1]Competencias!AB228:AD228,2),999.99)</f>
        <v>999.99</v>
      </c>
      <c r="AF228" s="45">
        <f t="shared" si="33"/>
        <v>1199.9880000000001</v>
      </c>
      <c r="AG228" s="47">
        <f t="shared" si="34"/>
        <v>999.99</v>
      </c>
      <c r="AH228" s="47" t="str">
        <f t="shared" si="35"/>
        <v>+</v>
      </c>
    </row>
    <row r="229" spans="1:34" x14ac:dyDescent="0.2">
      <c r="A229" s="41">
        <v>41438</v>
      </c>
      <c r="B229" s="42" t="s">
        <v>647</v>
      </c>
      <c r="C229" s="43" t="s">
        <v>246</v>
      </c>
      <c r="D229" s="43" t="s">
        <v>648</v>
      </c>
      <c r="E229" s="42" t="s">
        <v>37</v>
      </c>
      <c r="F229" s="42" t="s">
        <v>64</v>
      </c>
      <c r="G229" s="42" t="s">
        <v>39</v>
      </c>
      <c r="H229" s="42" t="s">
        <v>47</v>
      </c>
      <c r="I229" s="42" t="s">
        <v>41</v>
      </c>
      <c r="J229" s="42" t="s">
        <v>48</v>
      </c>
      <c r="K229" s="44">
        <v>999.99</v>
      </c>
      <c r="L229" s="44">
        <v>161.56</v>
      </c>
      <c r="M229" s="44"/>
      <c r="N229" s="45">
        <f>MIN([1]Competencias!K229:P229)</f>
        <v>154.07</v>
      </c>
      <c r="O229" s="45">
        <f>IFERROR(SMALL([1]Competencias!K229:P229,2),999.99)</f>
        <v>169.05</v>
      </c>
      <c r="P229" s="45">
        <f t="shared" si="27"/>
        <v>184.88399999999999</v>
      </c>
      <c r="Q229" s="44">
        <f t="shared" si="28"/>
        <v>161.56</v>
      </c>
      <c r="R229" s="44" t="str">
        <f t="shared" si="29"/>
        <v/>
      </c>
      <c r="S229" s="46">
        <v>999.99</v>
      </c>
      <c r="T229" s="46">
        <v>217.22</v>
      </c>
      <c r="U229" s="46"/>
      <c r="V229" s="45">
        <f>MIN([1]Competencias!Q229:AA229)</f>
        <v>205.54</v>
      </c>
      <c r="W229" s="45">
        <f>IFERROR(SMALL([1]Competencias!Q229:AA229,2),999.99)</f>
        <v>228.9</v>
      </c>
      <c r="X229" s="45">
        <f t="shared" si="30"/>
        <v>246.64799999999997</v>
      </c>
      <c r="Y229" s="46">
        <f t="shared" si="31"/>
        <v>217.22</v>
      </c>
      <c r="Z229" s="46" t="str">
        <f t="shared" si="32"/>
        <v/>
      </c>
      <c r="AA229" s="47">
        <v>999.99</v>
      </c>
      <c r="AB229" s="47">
        <v>482.17200000000003</v>
      </c>
      <c r="AC229" s="47"/>
      <c r="AD229" s="45">
        <f>MIN([1]Competencias!AB229:AD229)</f>
        <v>401.81</v>
      </c>
      <c r="AE229" s="45">
        <f>IFERROR(SMALL([1]Competencias!AB229:AD229,2),999.99)</f>
        <v>999.99</v>
      </c>
      <c r="AF229" s="45">
        <f t="shared" si="33"/>
        <v>482.17199999999997</v>
      </c>
      <c r="AG229" s="47">
        <f t="shared" si="34"/>
        <v>482.17199999999997</v>
      </c>
      <c r="AH229" s="47" t="str">
        <f t="shared" si="35"/>
        <v/>
      </c>
    </row>
    <row r="230" spans="1:34" x14ac:dyDescent="0.2">
      <c r="A230" s="41">
        <v>41431</v>
      </c>
      <c r="B230" s="42" t="s">
        <v>649</v>
      </c>
      <c r="C230" s="43" t="s">
        <v>650</v>
      </c>
      <c r="D230" s="43" t="s">
        <v>651</v>
      </c>
      <c r="E230" s="42" t="s">
        <v>37</v>
      </c>
      <c r="F230" s="42" t="s">
        <v>94</v>
      </c>
      <c r="G230" s="42" t="s">
        <v>39</v>
      </c>
      <c r="H230" s="42" t="s">
        <v>47</v>
      </c>
      <c r="I230" s="42" t="s">
        <v>41</v>
      </c>
      <c r="J230" s="42" t="s">
        <v>48</v>
      </c>
      <c r="K230" s="44">
        <v>999.99</v>
      </c>
      <c r="L230" s="44">
        <v>147.46799999999999</v>
      </c>
      <c r="M230" s="44"/>
      <c r="N230" s="45">
        <f>MIN([1]Competencias!K230:P230)</f>
        <v>122.89</v>
      </c>
      <c r="O230" s="45">
        <f>IFERROR(SMALL([1]Competencias!K230:P230,2),999.99)</f>
        <v>999.99</v>
      </c>
      <c r="P230" s="45">
        <f t="shared" si="27"/>
        <v>147.46799999999999</v>
      </c>
      <c r="Q230" s="44">
        <f t="shared" si="28"/>
        <v>147.46799999999999</v>
      </c>
      <c r="R230" s="44" t="str">
        <f t="shared" si="29"/>
        <v/>
      </c>
      <c r="S230" s="46">
        <v>999.99</v>
      </c>
      <c r="T230" s="46">
        <v>139.255</v>
      </c>
      <c r="U230" s="46"/>
      <c r="V230" s="45">
        <f>MIN([1]Competencias!Q230:AA230)</f>
        <v>120.67</v>
      </c>
      <c r="W230" s="45">
        <f>IFERROR(SMALL([1]Competencias!Q230:AA230,2),999.99)</f>
        <v>157.84</v>
      </c>
      <c r="X230" s="45">
        <f t="shared" si="30"/>
        <v>144.804</v>
      </c>
      <c r="Y230" s="46">
        <f t="shared" si="31"/>
        <v>139.255</v>
      </c>
      <c r="Z230" s="46" t="str">
        <f t="shared" si="32"/>
        <v/>
      </c>
      <c r="AA230" s="47">
        <v>999.99</v>
      </c>
      <c r="AB230" s="47">
        <v>209.91499999999999</v>
      </c>
      <c r="AC230" s="47"/>
      <c r="AD230" s="45">
        <f>MIN([1]Competencias!AB230:AD230)</f>
        <v>203.34</v>
      </c>
      <c r="AE230" s="45">
        <f>IFERROR(SMALL([1]Competencias!AB230:AD230,2),999.99)</f>
        <v>216.49</v>
      </c>
      <c r="AF230" s="45">
        <f t="shared" si="33"/>
        <v>244.00799999999998</v>
      </c>
      <c r="AG230" s="47">
        <f t="shared" si="34"/>
        <v>209.91500000000002</v>
      </c>
      <c r="AH230" s="47" t="str">
        <f t="shared" si="35"/>
        <v/>
      </c>
    </row>
    <row r="231" spans="1:34" x14ac:dyDescent="0.2">
      <c r="A231" s="41">
        <v>41441</v>
      </c>
      <c r="B231" s="42" t="s">
        <v>652</v>
      </c>
      <c r="C231" s="43" t="s">
        <v>653</v>
      </c>
      <c r="D231" s="43" t="s">
        <v>290</v>
      </c>
      <c r="E231" s="42" t="s">
        <v>37</v>
      </c>
      <c r="F231" s="42" t="s">
        <v>287</v>
      </c>
      <c r="G231" s="42" t="s">
        <v>39</v>
      </c>
      <c r="H231" s="42" t="s">
        <v>47</v>
      </c>
      <c r="I231" s="42" t="s">
        <v>41</v>
      </c>
      <c r="J231" s="42" t="s">
        <v>48</v>
      </c>
      <c r="K231" s="44">
        <v>999.99</v>
      </c>
      <c r="L231" s="44">
        <v>999.99</v>
      </c>
      <c r="M231" s="44"/>
      <c r="N231" s="45">
        <f>MIN([1]Competencias!K231:P231)</f>
        <v>999.99</v>
      </c>
      <c r="O231" s="45">
        <f>IFERROR(SMALL([1]Competencias!K231:P231,2),999.99)</f>
        <v>999.99</v>
      </c>
      <c r="P231" s="45">
        <f t="shared" si="27"/>
        <v>1199.9880000000001</v>
      </c>
      <c r="Q231" s="44">
        <f t="shared" si="28"/>
        <v>999.99</v>
      </c>
      <c r="R231" s="44" t="str">
        <f t="shared" si="29"/>
        <v>+</v>
      </c>
      <c r="S231" s="46">
        <v>999.99</v>
      </c>
      <c r="T231" s="46">
        <v>420.40800000000002</v>
      </c>
      <c r="U231" s="46"/>
      <c r="V231" s="45">
        <f>MIN([1]Competencias!Q231:AA231)</f>
        <v>350.34</v>
      </c>
      <c r="W231" s="45">
        <f>IFERROR(SMALL([1]Competencias!Q231:AA231,2),999.99)</f>
        <v>999.99</v>
      </c>
      <c r="X231" s="45">
        <f t="shared" si="30"/>
        <v>420.40799999999996</v>
      </c>
      <c r="Y231" s="46">
        <f t="shared" si="31"/>
        <v>420.40799999999996</v>
      </c>
      <c r="Z231" s="46" t="str">
        <f t="shared" si="32"/>
        <v/>
      </c>
      <c r="AA231" s="47">
        <v>999.99</v>
      </c>
      <c r="AB231" s="47">
        <v>999.99</v>
      </c>
      <c r="AC231" s="47"/>
      <c r="AD231" s="45">
        <f>MIN([1]Competencias!AB231:AD231)</f>
        <v>999.99</v>
      </c>
      <c r="AE231" s="45">
        <f>IFERROR(SMALL([1]Competencias!AB231:AD231,2),999.99)</f>
        <v>999.99</v>
      </c>
      <c r="AF231" s="45">
        <f t="shared" si="33"/>
        <v>1199.9880000000001</v>
      </c>
      <c r="AG231" s="47">
        <f t="shared" si="34"/>
        <v>999.99</v>
      </c>
      <c r="AH231" s="47" t="str">
        <f t="shared" si="35"/>
        <v>+</v>
      </c>
    </row>
    <row r="232" spans="1:34" x14ac:dyDescent="0.2">
      <c r="A232" s="41">
        <v>41445</v>
      </c>
      <c r="B232" s="42" t="s">
        <v>654</v>
      </c>
      <c r="C232" s="43" t="s">
        <v>655</v>
      </c>
      <c r="D232" s="43" t="s">
        <v>656</v>
      </c>
      <c r="E232" s="42" t="s">
        <v>55</v>
      </c>
      <c r="F232" s="42" t="s">
        <v>75</v>
      </c>
      <c r="G232" s="42" t="s">
        <v>39</v>
      </c>
      <c r="H232" s="42" t="s">
        <v>47</v>
      </c>
      <c r="I232" s="42" t="s">
        <v>41</v>
      </c>
      <c r="J232" s="42" t="s">
        <v>48</v>
      </c>
      <c r="K232" s="44">
        <v>999.99</v>
      </c>
      <c r="L232" s="44">
        <v>212.54</v>
      </c>
      <c r="M232" s="44"/>
      <c r="N232" s="45">
        <f>MIN([1]Competencias!K232:P232)</f>
        <v>204.3</v>
      </c>
      <c r="O232" s="45">
        <f>IFERROR(SMALL([1]Competencias!K232:P232,2),999.99)</f>
        <v>220.78</v>
      </c>
      <c r="P232" s="45">
        <f t="shared" si="27"/>
        <v>245.16</v>
      </c>
      <c r="Q232" s="44">
        <f t="shared" si="28"/>
        <v>212.54000000000002</v>
      </c>
      <c r="R232" s="44" t="str">
        <f t="shared" si="29"/>
        <v/>
      </c>
      <c r="S232" s="46">
        <v>999.99</v>
      </c>
      <c r="T232" s="46">
        <v>282.05500000000001</v>
      </c>
      <c r="U232" s="46"/>
      <c r="V232" s="45">
        <f>MIN([1]Competencias!Q232:AA232)</f>
        <v>259.76</v>
      </c>
      <c r="W232" s="45">
        <f>IFERROR(SMALL([1]Competencias!Q232:AA232,2),999.99)</f>
        <v>304.35000000000002</v>
      </c>
      <c r="X232" s="45">
        <f t="shared" si="30"/>
        <v>311.71199999999999</v>
      </c>
      <c r="Y232" s="46">
        <f t="shared" si="31"/>
        <v>282.05500000000001</v>
      </c>
      <c r="Z232" s="46" t="str">
        <f t="shared" si="32"/>
        <v/>
      </c>
      <c r="AA232" s="47">
        <v>999.99</v>
      </c>
      <c r="AB232" s="47">
        <v>999.99</v>
      </c>
      <c r="AC232" s="47"/>
      <c r="AD232" s="45">
        <f>MIN([1]Competencias!AB232:AD232)</f>
        <v>999.99</v>
      </c>
      <c r="AE232" s="45">
        <f>IFERROR(SMALL([1]Competencias!AB232:AD232,2),999.99)</f>
        <v>999.99</v>
      </c>
      <c r="AF232" s="45">
        <f t="shared" si="33"/>
        <v>1199.9880000000001</v>
      </c>
      <c r="AG232" s="47">
        <f t="shared" si="34"/>
        <v>999.99</v>
      </c>
      <c r="AH232" s="47" t="str">
        <f t="shared" si="35"/>
        <v>+</v>
      </c>
    </row>
    <row r="233" spans="1:34" x14ac:dyDescent="0.2">
      <c r="A233" s="41">
        <v>41451</v>
      </c>
      <c r="B233" s="42" t="s">
        <v>657</v>
      </c>
      <c r="C233" s="43" t="s">
        <v>119</v>
      </c>
      <c r="D233" s="43" t="s">
        <v>658</v>
      </c>
      <c r="E233" s="42" t="s">
        <v>55</v>
      </c>
      <c r="F233" s="42" t="s">
        <v>98</v>
      </c>
      <c r="G233" s="42" t="s">
        <v>39</v>
      </c>
      <c r="H233" s="42" t="s">
        <v>47</v>
      </c>
      <c r="I233" s="42" t="s">
        <v>41</v>
      </c>
      <c r="J233" s="42" t="s">
        <v>48</v>
      </c>
      <c r="K233" s="44">
        <v>999.99</v>
      </c>
      <c r="L233" s="44">
        <v>200.94</v>
      </c>
      <c r="M233" s="44"/>
      <c r="N233" s="45">
        <f>MIN([1]Competencias!K233:P233)</f>
        <v>167.45</v>
      </c>
      <c r="O233" s="45">
        <f>IFERROR(SMALL([1]Competencias!K233:P233,2),999.99)</f>
        <v>999.99</v>
      </c>
      <c r="P233" s="45">
        <f t="shared" si="27"/>
        <v>200.93999999999997</v>
      </c>
      <c r="Q233" s="44">
        <f t="shared" si="28"/>
        <v>200.93999999999997</v>
      </c>
      <c r="R233" s="44" t="str">
        <f t="shared" si="29"/>
        <v/>
      </c>
      <c r="S233" s="46">
        <v>999.99</v>
      </c>
      <c r="T233" s="46">
        <v>299.07</v>
      </c>
      <c r="U233" s="46"/>
      <c r="V233" s="45">
        <f>MIN([1]Competencias!Q233:AA233)</f>
        <v>294.56</v>
      </c>
      <c r="W233" s="45">
        <f>IFERROR(SMALL([1]Competencias!Q233:AA233,2),999.99)</f>
        <v>303.58</v>
      </c>
      <c r="X233" s="45">
        <f t="shared" si="30"/>
        <v>353.47199999999998</v>
      </c>
      <c r="Y233" s="46">
        <f t="shared" si="31"/>
        <v>299.07</v>
      </c>
      <c r="Z233" s="46" t="str">
        <f t="shared" si="32"/>
        <v/>
      </c>
      <c r="AA233" s="47">
        <v>999.99</v>
      </c>
      <c r="AB233" s="47">
        <v>393.82799999999997</v>
      </c>
      <c r="AC233" s="47"/>
      <c r="AD233" s="45">
        <f>MIN([1]Competencias!AB233:AD233)</f>
        <v>328.19</v>
      </c>
      <c r="AE233" s="45">
        <f>IFERROR(SMALL([1]Competencias!AB233:AD233,2),999.99)</f>
        <v>999.99</v>
      </c>
      <c r="AF233" s="45">
        <f t="shared" si="33"/>
        <v>393.82799999999997</v>
      </c>
      <c r="AG233" s="47">
        <f t="shared" si="34"/>
        <v>393.82799999999997</v>
      </c>
      <c r="AH233" s="47" t="str">
        <f t="shared" si="35"/>
        <v/>
      </c>
    </row>
    <row r="234" spans="1:34" x14ac:dyDescent="0.2">
      <c r="A234" s="41">
        <v>41454</v>
      </c>
      <c r="B234" s="42" t="s">
        <v>659</v>
      </c>
      <c r="C234" s="43" t="s">
        <v>660</v>
      </c>
      <c r="D234" s="43" t="s">
        <v>661</v>
      </c>
      <c r="E234" s="42" t="s">
        <v>55</v>
      </c>
      <c r="F234" s="42" t="s">
        <v>46</v>
      </c>
      <c r="G234" s="42" t="s">
        <v>39</v>
      </c>
      <c r="H234" s="42" t="s">
        <v>47</v>
      </c>
      <c r="I234" s="42" t="s">
        <v>41</v>
      </c>
      <c r="J234" s="42" t="s">
        <v>48</v>
      </c>
      <c r="K234" s="44">
        <v>999.99</v>
      </c>
      <c r="L234" s="44">
        <v>196.572</v>
      </c>
      <c r="M234" s="44"/>
      <c r="N234" s="45">
        <f>MIN([1]Competencias!K234:P234)</f>
        <v>163.81</v>
      </c>
      <c r="O234" s="45">
        <f>IFERROR(SMALL([1]Competencias!K234:P234,2),999.99)</f>
        <v>999.99</v>
      </c>
      <c r="P234" s="45">
        <f t="shared" si="27"/>
        <v>196.572</v>
      </c>
      <c r="Q234" s="44">
        <f t="shared" si="28"/>
        <v>196.572</v>
      </c>
      <c r="R234" s="44" t="str">
        <f t="shared" si="29"/>
        <v/>
      </c>
      <c r="S234" s="46">
        <v>999.99</v>
      </c>
      <c r="T234" s="46">
        <v>999.99</v>
      </c>
      <c r="U234" s="46"/>
      <c r="V234" s="45">
        <f>MIN([1]Competencias!Q234:AA234)</f>
        <v>999.99</v>
      </c>
      <c r="W234" s="45">
        <f>IFERROR(SMALL([1]Competencias!Q234:AA234,2),999.99)</f>
        <v>999.99</v>
      </c>
      <c r="X234" s="45">
        <f t="shared" si="30"/>
        <v>1199.9880000000001</v>
      </c>
      <c r="Y234" s="46">
        <f t="shared" si="31"/>
        <v>999.99</v>
      </c>
      <c r="Z234" s="46" t="str">
        <f t="shared" si="32"/>
        <v>+</v>
      </c>
      <c r="AA234" s="47">
        <v>999.99</v>
      </c>
      <c r="AB234" s="47">
        <v>279.73500000000001</v>
      </c>
      <c r="AC234" s="47"/>
      <c r="AD234" s="45">
        <f>MIN([1]Competencias!AB234:AD234)</f>
        <v>272.36</v>
      </c>
      <c r="AE234" s="45">
        <f>IFERROR(SMALL([1]Competencias!AB234:AD234,2),999.99)</f>
        <v>287.11</v>
      </c>
      <c r="AF234" s="45">
        <f t="shared" si="33"/>
        <v>326.83199999999999</v>
      </c>
      <c r="AG234" s="47">
        <f t="shared" si="34"/>
        <v>279.73500000000001</v>
      </c>
      <c r="AH234" s="47" t="str">
        <f t="shared" si="35"/>
        <v/>
      </c>
    </row>
    <row r="235" spans="1:34" x14ac:dyDescent="0.2">
      <c r="A235" s="41">
        <v>41453</v>
      </c>
      <c r="B235" s="42" t="s">
        <v>662</v>
      </c>
      <c r="C235" s="43" t="s">
        <v>663</v>
      </c>
      <c r="D235" s="43" t="s">
        <v>211</v>
      </c>
      <c r="E235" s="42" t="s">
        <v>55</v>
      </c>
      <c r="F235" s="42" t="s">
        <v>38</v>
      </c>
      <c r="G235" s="42" t="s">
        <v>39</v>
      </c>
      <c r="H235" s="42" t="s">
        <v>47</v>
      </c>
      <c r="I235" s="42" t="s">
        <v>41</v>
      </c>
      <c r="J235" s="42" t="s">
        <v>48</v>
      </c>
      <c r="K235" s="44">
        <v>999.99</v>
      </c>
      <c r="L235" s="44">
        <v>999.99</v>
      </c>
      <c r="M235" s="44"/>
      <c r="N235" s="45">
        <f>MIN([1]Competencias!K235:P235)</f>
        <v>999.99</v>
      </c>
      <c r="O235" s="45">
        <f>IFERROR(SMALL([1]Competencias!K235:P235,2),999.99)</f>
        <v>999.99</v>
      </c>
      <c r="P235" s="45">
        <f t="shared" si="27"/>
        <v>1199.9880000000001</v>
      </c>
      <c r="Q235" s="44">
        <f t="shared" si="28"/>
        <v>999.99</v>
      </c>
      <c r="R235" s="44" t="str">
        <f t="shared" si="29"/>
        <v>+</v>
      </c>
      <c r="S235" s="46">
        <v>999.99</v>
      </c>
      <c r="T235" s="46">
        <v>999.99</v>
      </c>
      <c r="U235" s="46"/>
      <c r="V235" s="45">
        <f>MIN([1]Competencias!Q235:AA235)</f>
        <v>999.99</v>
      </c>
      <c r="W235" s="45">
        <f>IFERROR(SMALL([1]Competencias!Q235:AA235,2),999.99)</f>
        <v>999.99</v>
      </c>
      <c r="X235" s="45">
        <f t="shared" si="30"/>
        <v>1199.9880000000001</v>
      </c>
      <c r="Y235" s="46">
        <f t="shared" si="31"/>
        <v>999.99</v>
      </c>
      <c r="Z235" s="46" t="str">
        <f t="shared" si="32"/>
        <v>+</v>
      </c>
      <c r="AA235" s="47">
        <v>999.99</v>
      </c>
      <c r="AB235" s="47">
        <v>999.99</v>
      </c>
      <c r="AC235" s="47"/>
      <c r="AD235" s="45">
        <f>MIN([1]Competencias!AB235:AD235)</f>
        <v>999.99</v>
      </c>
      <c r="AE235" s="45">
        <f>IFERROR(SMALL([1]Competencias!AB235:AD235,2),999.99)</f>
        <v>999.99</v>
      </c>
      <c r="AF235" s="45">
        <f t="shared" si="33"/>
        <v>1199.9880000000001</v>
      </c>
      <c r="AG235" s="47">
        <f t="shared" si="34"/>
        <v>999.99</v>
      </c>
      <c r="AH235" s="47" t="str">
        <f t="shared" si="35"/>
        <v>+</v>
      </c>
    </row>
    <row r="236" spans="1:34" x14ac:dyDescent="0.2">
      <c r="A236" s="41">
        <v>41459</v>
      </c>
      <c r="B236" s="42" t="s">
        <v>664</v>
      </c>
      <c r="C236" s="43" t="s">
        <v>665</v>
      </c>
      <c r="D236" s="43" t="s">
        <v>666</v>
      </c>
      <c r="E236" s="42" t="s">
        <v>55</v>
      </c>
      <c r="F236" s="42" t="s">
        <v>64</v>
      </c>
      <c r="G236" s="42" t="s">
        <v>39</v>
      </c>
      <c r="H236" s="42" t="s">
        <v>47</v>
      </c>
      <c r="I236" s="42" t="s">
        <v>41</v>
      </c>
      <c r="J236" s="42" t="s">
        <v>48</v>
      </c>
      <c r="K236" s="44">
        <v>999.99</v>
      </c>
      <c r="L236" s="44">
        <v>192.535</v>
      </c>
      <c r="M236" s="44"/>
      <c r="N236" s="45">
        <f>MIN([1]Competencias!K236:P236)</f>
        <v>177.32</v>
      </c>
      <c r="O236" s="45">
        <f>IFERROR(SMALL([1]Competencias!K236:P236,2),999.99)</f>
        <v>207.75</v>
      </c>
      <c r="P236" s="45">
        <f t="shared" si="27"/>
        <v>212.78399999999999</v>
      </c>
      <c r="Q236" s="44">
        <f t="shared" si="28"/>
        <v>192.535</v>
      </c>
      <c r="R236" s="44" t="str">
        <f t="shared" si="29"/>
        <v/>
      </c>
      <c r="S236" s="46">
        <v>999.99</v>
      </c>
      <c r="T236" s="46">
        <v>268.98500000000001</v>
      </c>
      <c r="U236" s="46"/>
      <c r="V236" s="45">
        <f>MIN([1]Competencias!Q236:AA236)</f>
        <v>263.79000000000002</v>
      </c>
      <c r="W236" s="45">
        <f>IFERROR(SMALL([1]Competencias!Q236:AA236,2),999.99)</f>
        <v>274.18</v>
      </c>
      <c r="X236" s="45">
        <f t="shared" si="30"/>
        <v>316.548</v>
      </c>
      <c r="Y236" s="46">
        <f t="shared" si="31"/>
        <v>268.98500000000001</v>
      </c>
      <c r="Z236" s="46" t="str">
        <f t="shared" si="32"/>
        <v/>
      </c>
      <c r="AA236" s="47">
        <v>999.99</v>
      </c>
      <c r="AB236" s="47">
        <v>377.05200000000002</v>
      </c>
      <c r="AC236" s="47"/>
      <c r="AD236" s="45">
        <f>MIN([1]Competencias!AB236:AD236)</f>
        <v>314.20999999999998</v>
      </c>
      <c r="AE236" s="45">
        <f>IFERROR(SMALL([1]Competencias!AB236:AD236,2),999.99)</f>
        <v>999.99</v>
      </c>
      <c r="AF236" s="45">
        <f t="shared" si="33"/>
        <v>377.05199999999996</v>
      </c>
      <c r="AG236" s="47">
        <f t="shared" si="34"/>
        <v>377.05199999999996</v>
      </c>
      <c r="AH236" s="47" t="str">
        <f t="shared" si="35"/>
        <v/>
      </c>
    </row>
    <row r="237" spans="1:34" x14ac:dyDescent="0.2">
      <c r="A237" s="41">
        <v>41472</v>
      </c>
      <c r="B237" s="42" t="s">
        <v>667</v>
      </c>
      <c r="C237" s="43" t="s">
        <v>668</v>
      </c>
      <c r="D237" s="43" t="s">
        <v>441</v>
      </c>
      <c r="E237" s="42" t="s">
        <v>37</v>
      </c>
      <c r="F237" s="42" t="s">
        <v>68</v>
      </c>
      <c r="G237" s="42" t="s">
        <v>39</v>
      </c>
      <c r="H237" s="42" t="s">
        <v>47</v>
      </c>
      <c r="I237" s="42" t="s">
        <v>41</v>
      </c>
      <c r="J237" s="42" t="s">
        <v>48</v>
      </c>
      <c r="K237" s="44">
        <v>999.99</v>
      </c>
      <c r="L237" s="44">
        <v>314.49</v>
      </c>
      <c r="M237" s="44"/>
      <c r="N237" s="45">
        <f>MIN([1]Competencias!K237:P237)</f>
        <v>119.77</v>
      </c>
      <c r="O237" s="45">
        <f>IFERROR(SMALL([1]Competencias!K237:P237,2),999.99)</f>
        <v>509.21</v>
      </c>
      <c r="P237" s="45">
        <f t="shared" si="27"/>
        <v>143.72399999999999</v>
      </c>
      <c r="Q237" s="44">
        <f t="shared" si="28"/>
        <v>314.49</v>
      </c>
      <c r="R237" s="44" t="str">
        <f t="shared" si="29"/>
        <v/>
      </c>
      <c r="S237" s="46">
        <v>999.99</v>
      </c>
      <c r="T237" s="46">
        <v>161.29</v>
      </c>
      <c r="U237" s="46"/>
      <c r="V237" s="45">
        <f>MIN([1]Competencias!Q237:AA237)</f>
        <v>147.99</v>
      </c>
      <c r="W237" s="45">
        <f>IFERROR(SMALL([1]Competencias!Q237:AA237,2),999.99)</f>
        <v>174.59</v>
      </c>
      <c r="X237" s="45">
        <f t="shared" si="30"/>
        <v>177.58799999999999</v>
      </c>
      <c r="Y237" s="46">
        <f t="shared" si="31"/>
        <v>161.29000000000002</v>
      </c>
      <c r="Z237" s="46" t="str">
        <f t="shared" si="32"/>
        <v/>
      </c>
      <c r="AA237" s="47">
        <v>999.99</v>
      </c>
      <c r="AB237" s="47">
        <v>199.17500000000001</v>
      </c>
      <c r="AC237" s="47"/>
      <c r="AD237" s="45">
        <f>MIN([1]Competencias!AB237:AD237)</f>
        <v>190.9</v>
      </c>
      <c r="AE237" s="45">
        <f>IFERROR(SMALL([1]Competencias!AB237:AD237,2),999.99)</f>
        <v>207.45</v>
      </c>
      <c r="AF237" s="45">
        <f t="shared" si="33"/>
        <v>229.08</v>
      </c>
      <c r="AG237" s="47">
        <f t="shared" si="34"/>
        <v>199.17500000000001</v>
      </c>
      <c r="AH237" s="47" t="str">
        <f t="shared" si="35"/>
        <v/>
      </c>
    </row>
    <row r="238" spans="1:34" x14ac:dyDescent="0.2">
      <c r="A238" s="41">
        <v>41478</v>
      </c>
      <c r="B238" s="42" t="s">
        <v>669</v>
      </c>
      <c r="C238" s="43" t="s">
        <v>670</v>
      </c>
      <c r="D238" s="43" t="s">
        <v>671</v>
      </c>
      <c r="E238" s="42" t="s">
        <v>55</v>
      </c>
      <c r="F238" s="42" t="s">
        <v>46</v>
      </c>
      <c r="G238" s="42" t="s">
        <v>39</v>
      </c>
      <c r="H238" s="42" t="s">
        <v>47</v>
      </c>
      <c r="I238" s="42" t="s">
        <v>41</v>
      </c>
      <c r="J238" s="42" t="s">
        <v>48</v>
      </c>
      <c r="K238" s="44">
        <v>999.99</v>
      </c>
      <c r="L238" s="44">
        <v>365.25599999999997</v>
      </c>
      <c r="M238" s="44"/>
      <c r="N238" s="45">
        <f>MIN([1]Competencias!K238:P238)</f>
        <v>304.38</v>
      </c>
      <c r="O238" s="45">
        <f>IFERROR(SMALL([1]Competencias!K238:P238,2),999.99)</f>
        <v>999.99</v>
      </c>
      <c r="P238" s="45">
        <f t="shared" si="27"/>
        <v>365.25599999999997</v>
      </c>
      <c r="Q238" s="44">
        <f t="shared" si="28"/>
        <v>365.25599999999997</v>
      </c>
      <c r="R238" s="44" t="str">
        <f t="shared" si="29"/>
        <v/>
      </c>
      <c r="S238" s="46">
        <v>999.99</v>
      </c>
      <c r="T238" s="46">
        <v>293.745</v>
      </c>
      <c r="U238" s="46"/>
      <c r="V238" s="45">
        <f>MIN([1]Competencias!Q238:AA238)</f>
        <v>289.98</v>
      </c>
      <c r="W238" s="45">
        <f>IFERROR(SMALL([1]Competencias!Q238:AA238,2),999.99)</f>
        <v>297.51</v>
      </c>
      <c r="X238" s="45">
        <f t="shared" si="30"/>
        <v>347.976</v>
      </c>
      <c r="Y238" s="46">
        <f t="shared" si="31"/>
        <v>293.745</v>
      </c>
      <c r="Z238" s="46" t="str">
        <f t="shared" si="32"/>
        <v/>
      </c>
      <c r="AA238" s="47">
        <v>999.99</v>
      </c>
      <c r="AB238" s="47">
        <v>999.99</v>
      </c>
      <c r="AC238" s="47"/>
      <c r="AD238" s="45">
        <f>MIN([1]Competencias!AB238:AD238)</f>
        <v>999.99</v>
      </c>
      <c r="AE238" s="45">
        <f>IFERROR(SMALL([1]Competencias!AB238:AD238,2),999.99)</f>
        <v>999.99</v>
      </c>
      <c r="AF238" s="45">
        <f t="shared" si="33"/>
        <v>1199.9880000000001</v>
      </c>
      <c r="AG238" s="47">
        <f t="shared" si="34"/>
        <v>999.99</v>
      </c>
      <c r="AH238" s="47" t="str">
        <f t="shared" si="35"/>
        <v>+</v>
      </c>
    </row>
    <row r="239" spans="1:34" x14ac:dyDescent="0.2">
      <c r="A239" s="41">
        <v>41481</v>
      </c>
      <c r="B239" s="42" t="s">
        <v>672</v>
      </c>
      <c r="C239" s="43" t="s">
        <v>673</v>
      </c>
      <c r="D239" s="43" t="s">
        <v>674</v>
      </c>
      <c r="E239" s="42" t="s">
        <v>37</v>
      </c>
      <c r="F239" s="42" t="s">
        <v>98</v>
      </c>
      <c r="G239" s="42" t="s">
        <v>39</v>
      </c>
      <c r="H239" s="42" t="s">
        <v>47</v>
      </c>
      <c r="I239" s="42" t="s">
        <v>41</v>
      </c>
      <c r="J239" s="42" t="s">
        <v>48</v>
      </c>
      <c r="K239" s="44">
        <v>999.99</v>
      </c>
      <c r="L239" s="44">
        <v>999.99</v>
      </c>
      <c r="M239" s="44"/>
      <c r="N239" s="45">
        <f>MIN([1]Competencias!K239:P239)</f>
        <v>999.99</v>
      </c>
      <c r="O239" s="45">
        <f>IFERROR(SMALL([1]Competencias!K239:P239,2),999.99)</f>
        <v>999.99</v>
      </c>
      <c r="P239" s="45">
        <f t="shared" si="27"/>
        <v>1199.9880000000001</v>
      </c>
      <c r="Q239" s="44">
        <f t="shared" si="28"/>
        <v>999.99</v>
      </c>
      <c r="R239" s="44" t="str">
        <f t="shared" si="29"/>
        <v>+</v>
      </c>
      <c r="S239" s="46">
        <v>999.99</v>
      </c>
      <c r="T239" s="46">
        <v>999.99</v>
      </c>
      <c r="U239" s="46"/>
      <c r="V239" s="45">
        <f>MIN([1]Competencias!Q239:AA239)</f>
        <v>999.99</v>
      </c>
      <c r="W239" s="45">
        <f>IFERROR(SMALL([1]Competencias!Q239:AA239,2),999.99)</f>
        <v>999.99</v>
      </c>
      <c r="X239" s="45">
        <f t="shared" si="30"/>
        <v>1199.9880000000001</v>
      </c>
      <c r="Y239" s="46">
        <f t="shared" si="31"/>
        <v>999.99</v>
      </c>
      <c r="Z239" s="46" t="str">
        <f t="shared" si="32"/>
        <v>+</v>
      </c>
      <c r="AA239" s="47">
        <v>999.99</v>
      </c>
      <c r="AB239" s="47">
        <v>922.71599999999989</v>
      </c>
      <c r="AC239" s="47"/>
      <c r="AD239" s="45">
        <f>MIN([1]Competencias!AB239:AD239)</f>
        <v>768.93</v>
      </c>
      <c r="AE239" s="45">
        <f>IFERROR(SMALL([1]Competencias!AB239:AD239,2),999.99)</f>
        <v>999.99</v>
      </c>
      <c r="AF239" s="45">
        <f t="shared" si="33"/>
        <v>922.71599999999989</v>
      </c>
      <c r="AG239" s="47">
        <f t="shared" si="34"/>
        <v>922.71599999999989</v>
      </c>
      <c r="AH239" s="47" t="str">
        <f t="shared" si="35"/>
        <v/>
      </c>
    </row>
    <row r="240" spans="1:34" x14ac:dyDescent="0.2">
      <c r="A240" s="41">
        <v>41494</v>
      </c>
      <c r="B240" s="42" t="s">
        <v>675</v>
      </c>
      <c r="C240" s="43" t="s">
        <v>614</v>
      </c>
      <c r="D240" s="43" t="s">
        <v>676</v>
      </c>
      <c r="E240" s="42" t="s">
        <v>37</v>
      </c>
      <c r="F240" s="42" t="s">
        <v>94</v>
      </c>
      <c r="G240" s="42" t="s">
        <v>39</v>
      </c>
      <c r="H240" s="42" t="s">
        <v>47</v>
      </c>
      <c r="I240" s="42" t="s">
        <v>41</v>
      </c>
      <c r="J240" s="42" t="s">
        <v>48</v>
      </c>
      <c r="K240" s="44">
        <v>999.99</v>
      </c>
      <c r="L240" s="44">
        <v>396.28</v>
      </c>
      <c r="M240" s="44"/>
      <c r="N240" s="45">
        <f>MIN([1]Competencias!K240:P240)</f>
        <v>384.21</v>
      </c>
      <c r="O240" s="45">
        <f>IFERROR(SMALL([1]Competencias!K240:P240,2),999.99)</f>
        <v>408.35</v>
      </c>
      <c r="P240" s="45">
        <f t="shared" si="27"/>
        <v>461.05199999999996</v>
      </c>
      <c r="Q240" s="44">
        <f t="shared" si="28"/>
        <v>396.28</v>
      </c>
      <c r="R240" s="44" t="str">
        <f t="shared" si="29"/>
        <v/>
      </c>
      <c r="S240" s="46">
        <v>999.99</v>
      </c>
      <c r="T240" s="46">
        <v>999.99</v>
      </c>
      <c r="U240" s="46"/>
      <c r="V240" s="45">
        <f>MIN([1]Competencias!Q240:AA240)</f>
        <v>999.99</v>
      </c>
      <c r="W240" s="45">
        <f>IFERROR(SMALL([1]Competencias!Q240:AA240,2),999.99)</f>
        <v>999.99</v>
      </c>
      <c r="X240" s="45">
        <f t="shared" si="30"/>
        <v>1199.9880000000001</v>
      </c>
      <c r="Y240" s="46">
        <f t="shared" si="31"/>
        <v>999.99</v>
      </c>
      <c r="Z240" s="46" t="str">
        <f t="shared" si="32"/>
        <v>+</v>
      </c>
      <c r="AA240" s="47">
        <v>999.99</v>
      </c>
      <c r="AB240" s="47">
        <v>999.99</v>
      </c>
      <c r="AC240" s="47"/>
      <c r="AD240" s="45">
        <f>MIN([1]Competencias!AB240:AD240)</f>
        <v>999.99</v>
      </c>
      <c r="AE240" s="45">
        <f>IFERROR(SMALL([1]Competencias!AB240:AD240,2),999.99)</f>
        <v>999.99</v>
      </c>
      <c r="AF240" s="45">
        <f t="shared" si="33"/>
        <v>1199.9880000000001</v>
      </c>
      <c r="AG240" s="47">
        <f t="shared" si="34"/>
        <v>999.99</v>
      </c>
      <c r="AH240" s="47" t="str">
        <f t="shared" si="35"/>
        <v>+</v>
      </c>
    </row>
    <row r="241" spans="1:34" x14ac:dyDescent="0.2">
      <c r="A241" s="41">
        <v>41492</v>
      </c>
      <c r="B241" s="42" t="s">
        <v>677</v>
      </c>
      <c r="C241" s="43" t="s">
        <v>678</v>
      </c>
      <c r="D241" s="43" t="s">
        <v>679</v>
      </c>
      <c r="E241" s="42" t="s">
        <v>55</v>
      </c>
      <c r="F241" s="42" t="s">
        <v>46</v>
      </c>
      <c r="G241" s="42" t="s">
        <v>39</v>
      </c>
      <c r="H241" s="42" t="s">
        <v>47</v>
      </c>
      <c r="I241" s="42" t="s">
        <v>41</v>
      </c>
      <c r="J241" s="42" t="s">
        <v>48</v>
      </c>
      <c r="K241" s="44">
        <v>999.99</v>
      </c>
      <c r="L241" s="44">
        <v>999.99</v>
      </c>
      <c r="M241" s="44"/>
      <c r="N241" s="45">
        <f>MIN([1]Competencias!K241:P241)</f>
        <v>999.99</v>
      </c>
      <c r="O241" s="45">
        <f>IFERROR(SMALL([1]Competencias!K241:P241,2),999.99)</f>
        <v>999.99</v>
      </c>
      <c r="P241" s="45">
        <f t="shared" si="27"/>
        <v>1199.9880000000001</v>
      </c>
      <c r="Q241" s="44">
        <f t="shared" si="28"/>
        <v>999.99</v>
      </c>
      <c r="R241" s="44" t="str">
        <f t="shared" si="29"/>
        <v>+</v>
      </c>
      <c r="S241" s="46">
        <v>999.99</v>
      </c>
      <c r="T241" s="46">
        <v>999.99</v>
      </c>
      <c r="U241" s="46"/>
      <c r="V241" s="45">
        <f>MIN([1]Competencias!Q241:AA241)</f>
        <v>999.99</v>
      </c>
      <c r="W241" s="45">
        <f>IFERROR(SMALL([1]Competencias!Q241:AA241,2),999.99)</f>
        <v>999.99</v>
      </c>
      <c r="X241" s="45">
        <f t="shared" si="30"/>
        <v>1199.9880000000001</v>
      </c>
      <c r="Y241" s="46">
        <f t="shared" si="31"/>
        <v>999.99</v>
      </c>
      <c r="Z241" s="46" t="str">
        <f t="shared" si="32"/>
        <v>+</v>
      </c>
      <c r="AA241" s="47">
        <v>999.99</v>
      </c>
      <c r="AB241" s="47">
        <v>999.99</v>
      </c>
      <c r="AC241" s="47"/>
      <c r="AD241" s="45">
        <f>MIN([1]Competencias!AB241:AD241)</f>
        <v>999.99</v>
      </c>
      <c r="AE241" s="45">
        <f>IFERROR(SMALL([1]Competencias!AB241:AD241,2),999.99)</f>
        <v>999.99</v>
      </c>
      <c r="AF241" s="45">
        <f t="shared" si="33"/>
        <v>1199.9880000000001</v>
      </c>
      <c r="AG241" s="47">
        <f t="shared" si="34"/>
        <v>999.99</v>
      </c>
      <c r="AH241" s="47" t="str">
        <f t="shared" si="35"/>
        <v>+</v>
      </c>
    </row>
    <row r="242" spans="1:34" x14ac:dyDescent="0.2">
      <c r="A242" s="41">
        <v>41495</v>
      </c>
      <c r="B242" s="42" t="s">
        <v>680</v>
      </c>
      <c r="C242" s="43" t="s">
        <v>681</v>
      </c>
      <c r="D242" s="43" t="s">
        <v>682</v>
      </c>
      <c r="E242" s="42" t="s">
        <v>37</v>
      </c>
      <c r="F242" s="42" t="s">
        <v>68</v>
      </c>
      <c r="G242" s="42" t="s">
        <v>39</v>
      </c>
      <c r="H242" s="42" t="s">
        <v>47</v>
      </c>
      <c r="I242" s="42" t="s">
        <v>41</v>
      </c>
      <c r="J242" s="42" t="s">
        <v>48</v>
      </c>
      <c r="K242" s="44">
        <v>999.99</v>
      </c>
      <c r="L242" s="44">
        <v>258</v>
      </c>
      <c r="M242" s="44"/>
      <c r="N242" s="45">
        <f>MIN([1]Competencias!K242:P242)</f>
        <v>215</v>
      </c>
      <c r="O242" s="45">
        <f>IFERROR(SMALL([1]Competencias!K242:P242,2),999.99)</f>
        <v>999.99</v>
      </c>
      <c r="P242" s="45">
        <f t="shared" si="27"/>
        <v>258</v>
      </c>
      <c r="Q242" s="44">
        <f t="shared" si="28"/>
        <v>258</v>
      </c>
      <c r="R242" s="44" t="str">
        <f t="shared" si="29"/>
        <v/>
      </c>
      <c r="S242" s="46">
        <v>999.99</v>
      </c>
      <c r="T242" s="46">
        <v>344.84</v>
      </c>
      <c r="U242" s="46"/>
      <c r="V242" s="45">
        <f>MIN([1]Competencias!Q242:AA242)</f>
        <v>310.88</v>
      </c>
      <c r="W242" s="45">
        <f>IFERROR(SMALL([1]Competencias!Q242:AA242,2),999.99)</f>
        <v>378.8</v>
      </c>
      <c r="X242" s="45">
        <f t="shared" si="30"/>
        <v>373.05599999999998</v>
      </c>
      <c r="Y242" s="46">
        <f t="shared" si="31"/>
        <v>344.84000000000003</v>
      </c>
      <c r="Z242" s="46" t="str">
        <f t="shared" si="32"/>
        <v/>
      </c>
      <c r="AA242" s="47">
        <v>999.99</v>
      </c>
      <c r="AB242" s="47">
        <v>732.21599999999989</v>
      </c>
      <c r="AC242" s="47"/>
      <c r="AD242" s="45">
        <f>MIN([1]Competencias!AB242:AD242)</f>
        <v>610.17999999999995</v>
      </c>
      <c r="AE242" s="45">
        <f>IFERROR(SMALL([1]Competencias!AB242:AD242,2),999.99)</f>
        <v>999.99</v>
      </c>
      <c r="AF242" s="45">
        <f t="shared" si="33"/>
        <v>732.21599999999989</v>
      </c>
      <c r="AG242" s="47">
        <f t="shared" si="34"/>
        <v>732.21599999999989</v>
      </c>
      <c r="AH242" s="47" t="str">
        <f t="shared" si="35"/>
        <v/>
      </c>
    </row>
    <row r="243" spans="1:34" x14ac:dyDescent="0.2">
      <c r="A243" s="41">
        <v>41508</v>
      </c>
      <c r="B243" s="42" t="s">
        <v>683</v>
      </c>
      <c r="C243" s="43" t="s">
        <v>684</v>
      </c>
      <c r="D243" s="43" t="s">
        <v>685</v>
      </c>
      <c r="E243" s="42" t="s">
        <v>37</v>
      </c>
      <c r="F243" s="42" t="s">
        <v>225</v>
      </c>
      <c r="G243" s="42" t="s">
        <v>39</v>
      </c>
      <c r="H243" s="42" t="s">
        <v>47</v>
      </c>
      <c r="I243" s="42" t="s">
        <v>41</v>
      </c>
      <c r="J243" s="42" t="s">
        <v>48</v>
      </c>
      <c r="K243" s="44">
        <v>999.99</v>
      </c>
      <c r="L243" s="44">
        <v>999.99</v>
      </c>
      <c r="M243" s="44"/>
      <c r="N243" s="45">
        <f>MIN([1]Competencias!K243:P243)</f>
        <v>999.99</v>
      </c>
      <c r="O243" s="45">
        <f>IFERROR(SMALL([1]Competencias!K243:P243,2),999.99)</f>
        <v>999.99</v>
      </c>
      <c r="P243" s="45">
        <f t="shared" si="27"/>
        <v>1199.9880000000001</v>
      </c>
      <c r="Q243" s="44">
        <f t="shared" si="28"/>
        <v>999.99</v>
      </c>
      <c r="R243" s="44" t="str">
        <f t="shared" si="29"/>
        <v>+</v>
      </c>
      <c r="S243" s="46">
        <v>999.99</v>
      </c>
      <c r="T243" s="46">
        <v>999.99</v>
      </c>
      <c r="U243" s="46"/>
      <c r="V243" s="45">
        <f>MIN([1]Competencias!Q243:AA243)</f>
        <v>999.99</v>
      </c>
      <c r="W243" s="45">
        <f>IFERROR(SMALL([1]Competencias!Q243:AA243,2),999.99)</f>
        <v>999.99</v>
      </c>
      <c r="X243" s="45">
        <f t="shared" si="30"/>
        <v>1199.9880000000001</v>
      </c>
      <c r="Y243" s="46">
        <f t="shared" si="31"/>
        <v>999.99</v>
      </c>
      <c r="Z243" s="46" t="str">
        <f t="shared" si="32"/>
        <v>+</v>
      </c>
      <c r="AA243" s="47">
        <v>999.99</v>
      </c>
      <c r="AB243" s="47">
        <v>999.99</v>
      </c>
      <c r="AC243" s="47"/>
      <c r="AD243" s="45">
        <f>MIN([1]Competencias!AB243:AD243)</f>
        <v>999.99</v>
      </c>
      <c r="AE243" s="45">
        <f>IFERROR(SMALL([1]Competencias!AB243:AD243,2),999.99)</f>
        <v>999.99</v>
      </c>
      <c r="AF243" s="45">
        <f t="shared" si="33"/>
        <v>1199.9880000000001</v>
      </c>
      <c r="AG243" s="47">
        <f t="shared" si="34"/>
        <v>999.99</v>
      </c>
      <c r="AH243" s="47" t="str">
        <f t="shared" si="35"/>
        <v>+</v>
      </c>
    </row>
    <row r="244" spans="1:34" x14ac:dyDescent="0.2">
      <c r="A244" s="41">
        <v>41543</v>
      </c>
      <c r="B244" s="42" t="s">
        <v>686</v>
      </c>
      <c r="C244" s="43" t="s">
        <v>687</v>
      </c>
      <c r="D244" s="43" t="s">
        <v>688</v>
      </c>
      <c r="E244" s="42" t="s">
        <v>55</v>
      </c>
      <c r="F244" s="42" t="s">
        <v>46</v>
      </c>
      <c r="G244" s="42" t="s">
        <v>39</v>
      </c>
      <c r="H244" s="42" t="s">
        <v>47</v>
      </c>
      <c r="I244" s="42" t="s">
        <v>41</v>
      </c>
      <c r="J244" s="42" t="s">
        <v>48</v>
      </c>
      <c r="K244" s="44">
        <v>999.99</v>
      </c>
      <c r="L244" s="44">
        <v>280.21499999999997</v>
      </c>
      <c r="M244" s="44"/>
      <c r="N244" s="45">
        <f>MIN([1]Competencias!K244:P244)</f>
        <v>244.62</v>
      </c>
      <c r="O244" s="45">
        <f>IFERROR(SMALL([1]Competencias!K244:P244,2),999.99)</f>
        <v>315.81</v>
      </c>
      <c r="P244" s="45">
        <f t="shared" si="27"/>
        <v>293.54399999999998</v>
      </c>
      <c r="Q244" s="44">
        <f t="shared" si="28"/>
        <v>280.21500000000003</v>
      </c>
      <c r="R244" s="44" t="str">
        <f t="shared" si="29"/>
        <v/>
      </c>
      <c r="S244" s="46">
        <v>999.99</v>
      </c>
      <c r="T244" s="46">
        <v>292.98500000000001</v>
      </c>
      <c r="U244" s="46"/>
      <c r="V244" s="45">
        <f>MIN([1]Competencias!Q244:AA244)</f>
        <v>282.08</v>
      </c>
      <c r="W244" s="45">
        <f>IFERROR(SMALL([1]Competencias!Q244:AA244,2),999.99)</f>
        <v>303.89</v>
      </c>
      <c r="X244" s="45">
        <f t="shared" si="30"/>
        <v>338.49599999999998</v>
      </c>
      <c r="Y244" s="46">
        <f t="shared" si="31"/>
        <v>292.98500000000001</v>
      </c>
      <c r="Z244" s="46" t="str">
        <f t="shared" si="32"/>
        <v/>
      </c>
      <c r="AA244" s="47">
        <v>999.99</v>
      </c>
      <c r="AB244" s="47">
        <v>403.76499999999999</v>
      </c>
      <c r="AC244" s="47"/>
      <c r="AD244" s="45">
        <f>MIN([1]Competencias!AB244:AD244)</f>
        <v>374.69</v>
      </c>
      <c r="AE244" s="45">
        <f>IFERROR(SMALL([1]Competencias!AB244:AD244,2),999.99)</f>
        <v>432.84</v>
      </c>
      <c r="AF244" s="45">
        <f t="shared" si="33"/>
        <v>449.62799999999999</v>
      </c>
      <c r="AG244" s="47">
        <f t="shared" si="34"/>
        <v>403.76499999999999</v>
      </c>
      <c r="AH244" s="47" t="str">
        <f t="shared" si="35"/>
        <v/>
      </c>
    </row>
    <row r="245" spans="1:34" x14ac:dyDescent="0.2">
      <c r="A245" s="41">
        <v>41542</v>
      </c>
      <c r="B245" s="42" t="s">
        <v>689</v>
      </c>
      <c r="C245" s="43" t="s">
        <v>690</v>
      </c>
      <c r="D245" s="43" t="s">
        <v>691</v>
      </c>
      <c r="E245" s="42" t="s">
        <v>55</v>
      </c>
      <c r="F245" s="42" t="s">
        <v>46</v>
      </c>
      <c r="G245" s="42" t="s">
        <v>39</v>
      </c>
      <c r="H245" s="42" t="s">
        <v>47</v>
      </c>
      <c r="I245" s="42" t="s">
        <v>41</v>
      </c>
      <c r="J245" s="42" t="s">
        <v>48</v>
      </c>
      <c r="K245" s="44">
        <v>999.99</v>
      </c>
      <c r="L245" s="44">
        <v>378.37</v>
      </c>
      <c r="M245" s="44"/>
      <c r="N245" s="45">
        <f>MIN([1]Competencias!K245:P245)</f>
        <v>324.33</v>
      </c>
      <c r="O245" s="45">
        <f>IFERROR(SMALL([1]Competencias!K245:P245,2),999.99)</f>
        <v>432.41</v>
      </c>
      <c r="P245" s="45">
        <f t="shared" si="27"/>
        <v>389.19599999999997</v>
      </c>
      <c r="Q245" s="44">
        <f t="shared" si="28"/>
        <v>378.37</v>
      </c>
      <c r="R245" s="44" t="str">
        <f t="shared" si="29"/>
        <v/>
      </c>
      <c r="S245" s="46">
        <v>999.99</v>
      </c>
      <c r="T245" s="46">
        <v>360.59500000000003</v>
      </c>
      <c r="U245" s="46"/>
      <c r="V245" s="45">
        <f>MIN([1]Competencias!Q245:AA245)</f>
        <v>360.41</v>
      </c>
      <c r="W245" s="45">
        <f>IFERROR(SMALL([1]Competencias!Q245:AA245,2),999.99)</f>
        <v>360.78</v>
      </c>
      <c r="X245" s="45">
        <f t="shared" si="30"/>
        <v>432.49200000000002</v>
      </c>
      <c r="Y245" s="46">
        <f t="shared" si="31"/>
        <v>360.59500000000003</v>
      </c>
      <c r="Z245" s="46" t="str">
        <f t="shared" si="32"/>
        <v/>
      </c>
      <c r="AA245" s="47">
        <v>999.99</v>
      </c>
      <c r="AB245" s="47">
        <v>412.15</v>
      </c>
      <c r="AC245" s="47"/>
      <c r="AD245" s="45">
        <f>MIN([1]Competencias!AB245:AD245)</f>
        <v>400.88</v>
      </c>
      <c r="AE245" s="45">
        <f>IFERROR(SMALL([1]Competencias!AB245:AD245,2),999.99)</f>
        <v>423.42</v>
      </c>
      <c r="AF245" s="45">
        <f t="shared" si="33"/>
        <v>481.05599999999998</v>
      </c>
      <c r="AG245" s="47">
        <f t="shared" si="34"/>
        <v>412.15</v>
      </c>
      <c r="AH245" s="47" t="str">
        <f t="shared" si="35"/>
        <v/>
      </c>
    </row>
    <row r="246" spans="1:34" x14ac:dyDescent="0.2">
      <c r="A246" s="41">
        <v>41527</v>
      </c>
      <c r="B246" s="42" t="s">
        <v>692</v>
      </c>
      <c r="C246" s="43" t="s">
        <v>693</v>
      </c>
      <c r="D246" s="43" t="s">
        <v>694</v>
      </c>
      <c r="E246" s="42" t="s">
        <v>55</v>
      </c>
      <c r="F246" s="42" t="s">
        <v>94</v>
      </c>
      <c r="G246" s="42" t="s">
        <v>39</v>
      </c>
      <c r="H246" s="42" t="s">
        <v>47</v>
      </c>
      <c r="I246" s="42" t="s">
        <v>41</v>
      </c>
      <c r="J246" s="42" t="s">
        <v>48</v>
      </c>
      <c r="K246" s="44">
        <v>999.99</v>
      </c>
      <c r="L246" s="44">
        <v>999.99</v>
      </c>
      <c r="M246" s="44"/>
      <c r="N246" s="45">
        <f>MIN([1]Competencias!K246:P246)</f>
        <v>999.99</v>
      </c>
      <c r="O246" s="45">
        <f>IFERROR(SMALL([1]Competencias!K246:P246,2),999.99)</f>
        <v>999.99</v>
      </c>
      <c r="P246" s="45">
        <f t="shared" si="27"/>
        <v>1199.9880000000001</v>
      </c>
      <c r="Q246" s="44">
        <f t="shared" si="28"/>
        <v>999.99</v>
      </c>
      <c r="R246" s="44" t="str">
        <f t="shared" si="29"/>
        <v>+</v>
      </c>
      <c r="S246" s="46">
        <v>999.99</v>
      </c>
      <c r="T246" s="46">
        <v>224.33500000000001</v>
      </c>
      <c r="U246" s="46"/>
      <c r="V246" s="45">
        <f>MIN([1]Competencias!Q246:AA246)</f>
        <v>223.64</v>
      </c>
      <c r="W246" s="45">
        <f>IFERROR(SMALL([1]Competencias!Q246:AA246,2),999.99)</f>
        <v>225.03</v>
      </c>
      <c r="X246" s="45">
        <f t="shared" si="30"/>
        <v>268.36799999999999</v>
      </c>
      <c r="Y246" s="46">
        <f t="shared" si="31"/>
        <v>224.33499999999998</v>
      </c>
      <c r="Z246" s="46" t="str">
        <f t="shared" si="32"/>
        <v/>
      </c>
      <c r="AA246" s="47">
        <v>999.99</v>
      </c>
      <c r="AB246" s="47">
        <v>350.988</v>
      </c>
      <c r="AC246" s="47"/>
      <c r="AD246" s="45">
        <f>MIN([1]Competencias!AB246:AD246)</f>
        <v>292.49</v>
      </c>
      <c r="AE246" s="45">
        <f>IFERROR(SMALL([1]Competencias!AB246:AD246,2),999.99)</f>
        <v>999.99</v>
      </c>
      <c r="AF246" s="45">
        <f t="shared" si="33"/>
        <v>350.988</v>
      </c>
      <c r="AG246" s="47">
        <f t="shared" si="34"/>
        <v>350.988</v>
      </c>
      <c r="AH246" s="47" t="str">
        <f t="shared" si="35"/>
        <v/>
      </c>
    </row>
    <row r="247" spans="1:34" x14ac:dyDescent="0.2">
      <c r="A247" s="41">
        <v>41551</v>
      </c>
      <c r="B247" s="42" t="s">
        <v>695</v>
      </c>
      <c r="C247" s="43" t="s">
        <v>696</v>
      </c>
      <c r="D247" s="43" t="s">
        <v>697</v>
      </c>
      <c r="E247" s="42" t="s">
        <v>37</v>
      </c>
      <c r="F247" s="42" t="s">
        <v>235</v>
      </c>
      <c r="G247" s="42" t="s">
        <v>39</v>
      </c>
      <c r="H247" s="42" t="s">
        <v>47</v>
      </c>
      <c r="I247" s="42" t="s">
        <v>41</v>
      </c>
      <c r="J247" s="42" t="s">
        <v>48</v>
      </c>
      <c r="K247" s="44">
        <v>999.99</v>
      </c>
      <c r="L247" s="44">
        <v>999.99</v>
      </c>
      <c r="M247" s="44"/>
      <c r="N247" s="45">
        <f>MIN([1]Competencias!K247:P247)</f>
        <v>999.99</v>
      </c>
      <c r="O247" s="45">
        <f>IFERROR(SMALL([1]Competencias!K247:P247,2),999.99)</f>
        <v>999.99</v>
      </c>
      <c r="P247" s="45">
        <f t="shared" si="27"/>
        <v>1199.9880000000001</v>
      </c>
      <c r="Q247" s="44">
        <f t="shared" si="28"/>
        <v>999.99</v>
      </c>
      <c r="R247" s="44" t="str">
        <f t="shared" si="29"/>
        <v>+</v>
      </c>
      <c r="S247" s="46">
        <v>999.99</v>
      </c>
      <c r="T247" s="46">
        <v>466.45199999999988</v>
      </c>
      <c r="U247" s="46"/>
      <c r="V247" s="45">
        <f>MIN([1]Competencias!Q247:AA247)</f>
        <v>388.71</v>
      </c>
      <c r="W247" s="45">
        <f>IFERROR(SMALL([1]Competencias!Q247:AA247,2),999.99)</f>
        <v>999.99</v>
      </c>
      <c r="X247" s="45">
        <f t="shared" si="30"/>
        <v>466.45199999999994</v>
      </c>
      <c r="Y247" s="46">
        <f t="shared" si="31"/>
        <v>466.45199999999994</v>
      </c>
      <c r="Z247" s="46" t="str">
        <f t="shared" si="32"/>
        <v/>
      </c>
      <c r="AA247" s="47">
        <v>999.99</v>
      </c>
      <c r="AB247" s="47">
        <v>601.05599999999993</v>
      </c>
      <c r="AC247" s="47"/>
      <c r="AD247" s="45">
        <f>MIN([1]Competencias!AB247:AD247)</f>
        <v>500.88</v>
      </c>
      <c r="AE247" s="45">
        <f>IFERROR(SMALL([1]Competencias!AB247:AD247,2),999.99)</f>
        <v>999.99</v>
      </c>
      <c r="AF247" s="45">
        <f t="shared" si="33"/>
        <v>601.05599999999993</v>
      </c>
      <c r="AG247" s="47">
        <f t="shared" si="34"/>
        <v>601.05599999999993</v>
      </c>
      <c r="AH247" s="47" t="str">
        <f t="shared" si="35"/>
        <v/>
      </c>
    </row>
    <row r="248" spans="1:34" x14ac:dyDescent="0.2">
      <c r="A248" s="41">
        <v>41532</v>
      </c>
      <c r="B248" s="42" t="s">
        <v>698</v>
      </c>
      <c r="C248" s="43" t="s">
        <v>603</v>
      </c>
      <c r="D248" s="43" t="s">
        <v>699</v>
      </c>
      <c r="E248" s="42" t="s">
        <v>55</v>
      </c>
      <c r="F248" s="42" t="s">
        <v>46</v>
      </c>
      <c r="G248" s="42" t="s">
        <v>39</v>
      </c>
      <c r="H248" s="42" t="s">
        <v>47</v>
      </c>
      <c r="I248" s="42" t="s">
        <v>41</v>
      </c>
      <c r="J248" s="42" t="s">
        <v>48</v>
      </c>
      <c r="K248" s="44">
        <v>999.99</v>
      </c>
      <c r="L248" s="44">
        <v>999.99</v>
      </c>
      <c r="M248" s="44"/>
      <c r="N248" s="45">
        <f>MIN([1]Competencias!K248:P248)</f>
        <v>999.99</v>
      </c>
      <c r="O248" s="45">
        <f>IFERROR(SMALL([1]Competencias!K248:P248,2),999.99)</f>
        <v>999.99</v>
      </c>
      <c r="P248" s="45">
        <f t="shared" si="27"/>
        <v>1199.9880000000001</v>
      </c>
      <c r="Q248" s="44">
        <f t="shared" si="28"/>
        <v>999.99</v>
      </c>
      <c r="R248" s="44" t="str">
        <f t="shared" si="29"/>
        <v>+</v>
      </c>
      <c r="S248" s="46">
        <v>999.99</v>
      </c>
      <c r="T248" s="46">
        <v>999.99</v>
      </c>
      <c r="U248" s="46"/>
      <c r="V248" s="45">
        <f>MIN([1]Competencias!Q248:AA248)</f>
        <v>999.99</v>
      </c>
      <c r="W248" s="45">
        <f>IFERROR(SMALL([1]Competencias!Q248:AA248,2),999.99)</f>
        <v>999.99</v>
      </c>
      <c r="X248" s="45">
        <f t="shared" si="30"/>
        <v>1199.9880000000001</v>
      </c>
      <c r="Y248" s="46">
        <f t="shared" si="31"/>
        <v>999.99</v>
      </c>
      <c r="Z248" s="46" t="str">
        <f t="shared" si="32"/>
        <v>+</v>
      </c>
      <c r="AA248" s="47">
        <v>999.99</v>
      </c>
      <c r="AB248" s="47">
        <v>999.99</v>
      </c>
      <c r="AC248" s="47"/>
      <c r="AD248" s="45">
        <f>MIN([1]Competencias!AB248:AD248)</f>
        <v>999.99</v>
      </c>
      <c r="AE248" s="45">
        <f>IFERROR(SMALL([1]Competencias!AB248:AD248,2),999.99)</f>
        <v>999.99</v>
      </c>
      <c r="AF248" s="45">
        <f t="shared" si="33"/>
        <v>1199.9880000000001</v>
      </c>
      <c r="AG248" s="47">
        <f t="shared" si="34"/>
        <v>999.99</v>
      </c>
      <c r="AH248" s="47" t="str">
        <f t="shared" si="35"/>
        <v>+</v>
      </c>
    </row>
    <row r="249" spans="1:34" x14ac:dyDescent="0.2">
      <c r="A249" s="41">
        <v>41519</v>
      </c>
      <c r="B249" s="42" t="s">
        <v>700</v>
      </c>
      <c r="C249" s="43" t="s">
        <v>701</v>
      </c>
      <c r="D249" s="43" t="s">
        <v>702</v>
      </c>
      <c r="E249" s="42" t="s">
        <v>55</v>
      </c>
      <c r="F249" s="42" t="s">
        <v>46</v>
      </c>
      <c r="G249" s="42" t="s">
        <v>39</v>
      </c>
      <c r="H249" s="42" t="s">
        <v>47</v>
      </c>
      <c r="I249" s="42" t="s">
        <v>41</v>
      </c>
      <c r="J249" s="42" t="s">
        <v>48</v>
      </c>
      <c r="K249" s="44">
        <v>999.99</v>
      </c>
      <c r="L249" s="44">
        <v>304.87200000000001</v>
      </c>
      <c r="M249" s="44"/>
      <c r="N249" s="45">
        <f>MIN([1]Competencias!K249:P249)</f>
        <v>254.06</v>
      </c>
      <c r="O249" s="45">
        <f>IFERROR(SMALL([1]Competencias!K249:P249,2),999.99)</f>
        <v>999.99</v>
      </c>
      <c r="P249" s="45">
        <f t="shared" si="27"/>
        <v>304.87200000000001</v>
      </c>
      <c r="Q249" s="44">
        <f t="shared" si="28"/>
        <v>304.87200000000001</v>
      </c>
      <c r="R249" s="44" t="str">
        <f t="shared" si="29"/>
        <v/>
      </c>
      <c r="S249" s="46">
        <v>999.99</v>
      </c>
      <c r="T249" s="46">
        <v>281.62799999999999</v>
      </c>
      <c r="U249" s="46"/>
      <c r="V249" s="45">
        <f>MIN([1]Competencias!Q249:AA249)</f>
        <v>234.69</v>
      </c>
      <c r="W249" s="45">
        <f>IFERROR(SMALL([1]Competencias!Q249:AA249,2),999.99)</f>
        <v>999.99</v>
      </c>
      <c r="X249" s="45">
        <f t="shared" si="30"/>
        <v>281.62799999999999</v>
      </c>
      <c r="Y249" s="46">
        <f t="shared" si="31"/>
        <v>281.62799999999999</v>
      </c>
      <c r="Z249" s="46" t="str">
        <f t="shared" si="32"/>
        <v/>
      </c>
      <c r="AA249" s="47">
        <v>999.99</v>
      </c>
      <c r="AB249" s="47">
        <v>252.41</v>
      </c>
      <c r="AC249" s="47"/>
      <c r="AD249" s="45">
        <f>MIN([1]Competencias!AB249:AD249)</f>
        <v>244.15</v>
      </c>
      <c r="AE249" s="45">
        <f>IFERROR(SMALL([1]Competencias!AB249:AD249,2),999.99)</f>
        <v>260.67</v>
      </c>
      <c r="AF249" s="45">
        <f t="shared" si="33"/>
        <v>292.98</v>
      </c>
      <c r="AG249" s="47">
        <f t="shared" si="34"/>
        <v>252.41000000000003</v>
      </c>
      <c r="AH249" s="47" t="str">
        <f t="shared" si="35"/>
        <v/>
      </c>
    </row>
    <row r="250" spans="1:34" x14ac:dyDescent="0.2">
      <c r="A250" s="41">
        <v>41533</v>
      </c>
      <c r="B250" s="42" t="s">
        <v>703</v>
      </c>
      <c r="C250" s="43" t="s">
        <v>640</v>
      </c>
      <c r="D250" s="43" t="s">
        <v>318</v>
      </c>
      <c r="E250" s="42" t="s">
        <v>37</v>
      </c>
      <c r="F250" s="42" t="s">
        <v>225</v>
      </c>
      <c r="G250" s="42" t="s">
        <v>39</v>
      </c>
      <c r="H250" s="42" t="s">
        <v>47</v>
      </c>
      <c r="I250" s="42" t="s">
        <v>41</v>
      </c>
      <c r="J250" s="42" t="s">
        <v>48</v>
      </c>
      <c r="K250" s="44">
        <v>999.99</v>
      </c>
      <c r="L250" s="44">
        <v>228.71</v>
      </c>
      <c r="M250" s="44"/>
      <c r="N250" s="45">
        <f>MIN([1]Competencias!K250:P250)</f>
        <v>226.79</v>
      </c>
      <c r="O250" s="45">
        <f>IFERROR(SMALL([1]Competencias!K250:P250,2),999.99)</f>
        <v>230.63</v>
      </c>
      <c r="P250" s="45">
        <f t="shared" si="27"/>
        <v>272.14799999999997</v>
      </c>
      <c r="Q250" s="44">
        <f t="shared" si="28"/>
        <v>228.70999999999998</v>
      </c>
      <c r="R250" s="44" t="str">
        <f t="shared" si="29"/>
        <v/>
      </c>
      <c r="S250" s="46">
        <v>999.99</v>
      </c>
      <c r="T250" s="46">
        <v>223.74</v>
      </c>
      <c r="U250" s="46"/>
      <c r="V250" s="45">
        <f>MIN([1]Competencias!Q250:AA250)</f>
        <v>215.45</v>
      </c>
      <c r="W250" s="45">
        <f>IFERROR(SMALL([1]Competencias!Q250:AA250,2),999.99)</f>
        <v>232.03</v>
      </c>
      <c r="X250" s="45">
        <f t="shared" si="30"/>
        <v>258.53999999999996</v>
      </c>
      <c r="Y250" s="46">
        <f t="shared" si="31"/>
        <v>223.74</v>
      </c>
      <c r="Z250" s="46" t="str">
        <f t="shared" si="32"/>
        <v/>
      </c>
      <c r="AA250" s="47">
        <v>999.99</v>
      </c>
      <c r="AB250" s="47">
        <v>283.82499999999999</v>
      </c>
      <c r="AC250" s="47"/>
      <c r="AD250" s="45">
        <f>MIN([1]Competencias!AB250:AD250)</f>
        <v>269.12</v>
      </c>
      <c r="AE250" s="45">
        <f>IFERROR(SMALL([1]Competencias!AB250:AD250,2),999.99)</f>
        <v>298.52999999999997</v>
      </c>
      <c r="AF250" s="45">
        <f t="shared" si="33"/>
        <v>322.94400000000002</v>
      </c>
      <c r="AG250" s="47">
        <f t="shared" si="34"/>
        <v>283.82499999999999</v>
      </c>
      <c r="AH250" s="47" t="str">
        <f t="shared" si="35"/>
        <v/>
      </c>
    </row>
    <row r="251" spans="1:34" x14ac:dyDescent="0.2">
      <c r="A251" s="41">
        <v>41549</v>
      </c>
      <c r="B251" s="42" t="s">
        <v>704</v>
      </c>
      <c r="C251" s="43" t="s">
        <v>705</v>
      </c>
      <c r="D251" s="43" t="s">
        <v>471</v>
      </c>
      <c r="E251" s="42" t="s">
        <v>55</v>
      </c>
      <c r="F251" s="42" t="s">
        <v>94</v>
      </c>
      <c r="G251" s="42" t="s">
        <v>39</v>
      </c>
      <c r="H251" s="42" t="s">
        <v>47</v>
      </c>
      <c r="I251" s="42" t="s">
        <v>41</v>
      </c>
      <c r="J251" s="42" t="s">
        <v>48</v>
      </c>
      <c r="K251" s="44">
        <v>999.99</v>
      </c>
      <c r="L251" s="44">
        <v>999.99</v>
      </c>
      <c r="M251" s="44"/>
      <c r="N251" s="45">
        <f>MIN([1]Competencias!K251:P251)</f>
        <v>999.99</v>
      </c>
      <c r="O251" s="45">
        <f>IFERROR(SMALL([1]Competencias!K251:P251,2),999.99)</f>
        <v>999.99</v>
      </c>
      <c r="P251" s="45">
        <f t="shared" si="27"/>
        <v>1199.9880000000001</v>
      </c>
      <c r="Q251" s="44">
        <f t="shared" si="28"/>
        <v>999.99</v>
      </c>
      <c r="R251" s="44" t="str">
        <f t="shared" si="29"/>
        <v>+</v>
      </c>
      <c r="S251" s="46">
        <v>999.99</v>
      </c>
      <c r="T251" s="46">
        <v>999.99</v>
      </c>
      <c r="U251" s="46"/>
      <c r="V251" s="45">
        <f>MIN([1]Competencias!Q251:AA251)</f>
        <v>999.99</v>
      </c>
      <c r="W251" s="45">
        <f>IFERROR(SMALL([1]Competencias!Q251:AA251,2),999.99)</f>
        <v>999.99</v>
      </c>
      <c r="X251" s="45">
        <f t="shared" si="30"/>
        <v>1199.9880000000001</v>
      </c>
      <c r="Y251" s="46">
        <f t="shared" si="31"/>
        <v>999.99</v>
      </c>
      <c r="Z251" s="46" t="str">
        <f t="shared" si="32"/>
        <v>+</v>
      </c>
      <c r="AA251" s="47">
        <v>999.99</v>
      </c>
      <c r="AB251" s="47">
        <v>999.99</v>
      </c>
      <c r="AC251" s="47"/>
      <c r="AD251" s="45">
        <f>MIN([1]Competencias!AB251:AD251)</f>
        <v>999.99</v>
      </c>
      <c r="AE251" s="45">
        <f>IFERROR(SMALL([1]Competencias!AB251:AD251,2),999.99)</f>
        <v>999.99</v>
      </c>
      <c r="AF251" s="45">
        <f t="shared" si="33"/>
        <v>1199.9880000000001</v>
      </c>
      <c r="AG251" s="47">
        <f t="shared" si="34"/>
        <v>999.99</v>
      </c>
      <c r="AH251" s="47" t="str">
        <f t="shared" si="35"/>
        <v>+</v>
      </c>
    </row>
    <row r="252" spans="1:34" x14ac:dyDescent="0.2">
      <c r="A252" s="41">
        <v>41509</v>
      </c>
      <c r="B252" s="42" t="s">
        <v>706</v>
      </c>
      <c r="C252" s="43" t="s">
        <v>632</v>
      </c>
      <c r="D252" s="43" t="s">
        <v>707</v>
      </c>
      <c r="E252" s="42" t="s">
        <v>55</v>
      </c>
      <c r="F252" s="42" t="s">
        <v>225</v>
      </c>
      <c r="G252" s="42" t="s">
        <v>39</v>
      </c>
      <c r="H252" s="42" t="s">
        <v>47</v>
      </c>
      <c r="I252" s="42" t="s">
        <v>41</v>
      </c>
      <c r="J252" s="42" t="s">
        <v>48</v>
      </c>
      <c r="K252" s="44">
        <v>999.99</v>
      </c>
      <c r="L252" s="44">
        <v>999.99</v>
      </c>
      <c r="M252" s="44"/>
      <c r="N252" s="45">
        <f>MIN([1]Competencias!K252:P252)</f>
        <v>999.99</v>
      </c>
      <c r="O252" s="45">
        <f>IFERROR(SMALL([1]Competencias!K252:P252,2),999.99)</f>
        <v>999.99</v>
      </c>
      <c r="P252" s="45">
        <f t="shared" si="27"/>
        <v>1199.9880000000001</v>
      </c>
      <c r="Q252" s="44">
        <f t="shared" si="28"/>
        <v>999.99</v>
      </c>
      <c r="R252" s="44" t="str">
        <f t="shared" si="29"/>
        <v>+</v>
      </c>
      <c r="S252" s="46">
        <v>999.99</v>
      </c>
      <c r="T252" s="46">
        <v>251.8</v>
      </c>
      <c r="U252" s="46"/>
      <c r="V252" s="45">
        <f>MIN([1]Competencias!Q252:AA252)</f>
        <v>249.61</v>
      </c>
      <c r="W252" s="45">
        <f>IFERROR(SMALL([1]Competencias!Q252:AA252,2),999.99)</f>
        <v>253.99</v>
      </c>
      <c r="X252" s="45">
        <f t="shared" si="30"/>
        <v>299.53199999999998</v>
      </c>
      <c r="Y252" s="46">
        <f t="shared" si="31"/>
        <v>251.8</v>
      </c>
      <c r="Z252" s="46" t="str">
        <f t="shared" si="32"/>
        <v/>
      </c>
      <c r="AA252" s="47">
        <v>999.99</v>
      </c>
      <c r="AB252" s="47">
        <v>194.24</v>
      </c>
      <c r="AC252" s="47"/>
      <c r="AD252" s="45">
        <f>MIN([1]Competencias!AB252:AD252)</f>
        <v>175.23</v>
      </c>
      <c r="AE252" s="45">
        <f>IFERROR(SMALL([1]Competencias!AB252:AD252,2),999.99)</f>
        <v>213.25</v>
      </c>
      <c r="AF252" s="45">
        <f t="shared" si="33"/>
        <v>210.27599999999998</v>
      </c>
      <c r="AG252" s="47">
        <f t="shared" si="34"/>
        <v>194.24</v>
      </c>
      <c r="AH252" s="47" t="str">
        <f t="shared" si="35"/>
        <v/>
      </c>
    </row>
    <row r="253" spans="1:34" x14ac:dyDescent="0.2">
      <c r="A253" s="41">
        <v>41528</v>
      </c>
      <c r="B253" s="42" t="s">
        <v>708</v>
      </c>
      <c r="C253" s="43" t="s">
        <v>709</v>
      </c>
      <c r="D253" s="43" t="s">
        <v>412</v>
      </c>
      <c r="E253" s="42" t="s">
        <v>55</v>
      </c>
      <c r="F253" s="42" t="s">
        <v>75</v>
      </c>
      <c r="G253" s="42" t="s">
        <v>39</v>
      </c>
      <c r="H253" s="42" t="s">
        <v>47</v>
      </c>
      <c r="I253" s="42" t="s">
        <v>41</v>
      </c>
      <c r="J253" s="42" t="s">
        <v>48</v>
      </c>
      <c r="K253" s="44">
        <v>999.99</v>
      </c>
      <c r="L253" s="44">
        <v>130.16</v>
      </c>
      <c r="M253" s="44"/>
      <c r="N253" s="45">
        <f>MIN([1]Competencias!K253:P253)</f>
        <v>123.86</v>
      </c>
      <c r="O253" s="45">
        <f>IFERROR(SMALL([1]Competencias!K253:P253,2),999.99)</f>
        <v>136.46</v>
      </c>
      <c r="P253" s="45">
        <f t="shared" si="27"/>
        <v>148.63200000000001</v>
      </c>
      <c r="Q253" s="44">
        <f t="shared" si="28"/>
        <v>130.16</v>
      </c>
      <c r="R253" s="44" t="str">
        <f t="shared" si="29"/>
        <v/>
      </c>
      <c r="S253" s="46">
        <v>999.99</v>
      </c>
      <c r="T253" s="46">
        <v>222.04499999999999</v>
      </c>
      <c r="U253" s="46"/>
      <c r="V253" s="45">
        <f>MIN([1]Competencias!Q253:AA253)</f>
        <v>207.98</v>
      </c>
      <c r="W253" s="45">
        <f>IFERROR(SMALL([1]Competencias!Q253:AA253,2),999.99)</f>
        <v>236.11</v>
      </c>
      <c r="X253" s="45">
        <f t="shared" si="30"/>
        <v>249.57599999999996</v>
      </c>
      <c r="Y253" s="46">
        <f t="shared" si="31"/>
        <v>222.04500000000002</v>
      </c>
      <c r="Z253" s="46" t="str">
        <f t="shared" si="32"/>
        <v/>
      </c>
      <c r="AA253" s="47">
        <v>999.99</v>
      </c>
      <c r="AB253" s="47">
        <v>999.99</v>
      </c>
      <c r="AC253" s="47"/>
      <c r="AD253" s="45">
        <f>MIN([1]Competencias!AB253:AD253)</f>
        <v>999.99</v>
      </c>
      <c r="AE253" s="45">
        <f>IFERROR(SMALL([1]Competencias!AB253:AD253,2),999.99)</f>
        <v>999.99</v>
      </c>
      <c r="AF253" s="45">
        <f t="shared" si="33"/>
        <v>1199.9880000000001</v>
      </c>
      <c r="AG253" s="47">
        <f t="shared" si="34"/>
        <v>999.99</v>
      </c>
      <c r="AH253" s="47" t="str">
        <f t="shared" si="35"/>
        <v>+</v>
      </c>
    </row>
    <row r="254" spans="1:34" x14ac:dyDescent="0.2">
      <c r="A254" s="41">
        <v>41569</v>
      </c>
      <c r="B254" s="42" t="s">
        <v>710</v>
      </c>
      <c r="C254" s="43" t="s">
        <v>711</v>
      </c>
      <c r="D254" s="43" t="s">
        <v>712</v>
      </c>
      <c r="E254" s="42" t="s">
        <v>37</v>
      </c>
      <c r="F254" s="42" t="s">
        <v>287</v>
      </c>
      <c r="G254" s="42" t="s">
        <v>39</v>
      </c>
      <c r="H254" s="42" t="s">
        <v>47</v>
      </c>
      <c r="I254" s="42" t="s">
        <v>41</v>
      </c>
      <c r="J254" s="42" t="s">
        <v>48</v>
      </c>
      <c r="K254" s="44">
        <v>999.99</v>
      </c>
      <c r="L254" s="44">
        <v>999.99</v>
      </c>
      <c r="M254" s="44"/>
      <c r="N254" s="45">
        <f>MIN([1]Competencias!K254:P254)</f>
        <v>999.99</v>
      </c>
      <c r="O254" s="45">
        <f>IFERROR(SMALL([1]Competencias!K254:P254,2),999.99)</f>
        <v>999.99</v>
      </c>
      <c r="P254" s="45">
        <f t="shared" si="27"/>
        <v>1199.9880000000001</v>
      </c>
      <c r="Q254" s="44">
        <f t="shared" si="28"/>
        <v>999.99</v>
      </c>
      <c r="R254" s="44" t="str">
        <f t="shared" si="29"/>
        <v>+</v>
      </c>
      <c r="S254" s="46">
        <v>999.99</v>
      </c>
      <c r="T254" s="46">
        <v>509.34</v>
      </c>
      <c r="U254" s="46"/>
      <c r="V254" s="45">
        <f>MIN([1]Competencias!Q254:AA254)</f>
        <v>471.6</v>
      </c>
      <c r="W254" s="45">
        <f>IFERROR(SMALL([1]Competencias!Q254:AA254,2),999.99)</f>
        <v>547.08000000000004</v>
      </c>
      <c r="X254" s="45">
        <f t="shared" si="30"/>
        <v>565.91999999999996</v>
      </c>
      <c r="Y254" s="46">
        <f t="shared" si="31"/>
        <v>509.34000000000003</v>
      </c>
      <c r="Z254" s="46" t="str">
        <f t="shared" si="32"/>
        <v/>
      </c>
      <c r="AA254" s="47">
        <v>999.99</v>
      </c>
      <c r="AB254" s="47">
        <v>999.99</v>
      </c>
      <c r="AC254" s="47"/>
      <c r="AD254" s="45">
        <f>MIN([1]Competencias!AB254:AD254)</f>
        <v>999.99</v>
      </c>
      <c r="AE254" s="45">
        <f>IFERROR(SMALL([1]Competencias!AB254:AD254,2),999.99)</f>
        <v>999.99</v>
      </c>
      <c r="AF254" s="45">
        <f t="shared" si="33"/>
        <v>1199.9880000000001</v>
      </c>
      <c r="AG254" s="47">
        <f t="shared" si="34"/>
        <v>999.99</v>
      </c>
      <c r="AH254" s="47" t="str">
        <f t="shared" si="35"/>
        <v>+</v>
      </c>
    </row>
    <row r="255" spans="1:34" x14ac:dyDescent="0.2">
      <c r="A255" s="41">
        <v>41575</v>
      </c>
      <c r="B255" s="42" t="s">
        <v>713</v>
      </c>
      <c r="C255" s="43" t="s">
        <v>650</v>
      </c>
      <c r="D255" s="43" t="s">
        <v>714</v>
      </c>
      <c r="E255" s="42" t="s">
        <v>37</v>
      </c>
      <c r="F255" s="42" t="s">
        <v>75</v>
      </c>
      <c r="G255" s="42" t="s">
        <v>39</v>
      </c>
      <c r="H255" s="42" t="s">
        <v>47</v>
      </c>
      <c r="I255" s="42" t="s">
        <v>41</v>
      </c>
      <c r="J255" s="42" t="s">
        <v>48</v>
      </c>
      <c r="K255" s="44">
        <v>999.99</v>
      </c>
      <c r="L255" s="44">
        <v>307.58999999999997</v>
      </c>
      <c r="M255" s="44"/>
      <c r="N255" s="45">
        <f>MIN([1]Competencias!K255:P255)</f>
        <v>306.17</v>
      </c>
      <c r="O255" s="45">
        <f>IFERROR(SMALL([1]Competencias!K255:P255,2),999.99)</f>
        <v>309.01</v>
      </c>
      <c r="P255" s="45">
        <f t="shared" si="27"/>
        <v>367.404</v>
      </c>
      <c r="Q255" s="44">
        <f t="shared" si="28"/>
        <v>307.59000000000003</v>
      </c>
      <c r="R255" s="44" t="str">
        <f t="shared" si="29"/>
        <v/>
      </c>
      <c r="S255" s="46">
        <v>999.99</v>
      </c>
      <c r="T255" s="46">
        <v>346.65</v>
      </c>
      <c r="U255" s="46"/>
      <c r="V255" s="45">
        <f>MIN([1]Competencias!Q255:AA255)</f>
        <v>342.92</v>
      </c>
      <c r="W255" s="45">
        <f>IFERROR(SMALL([1]Competencias!Q255:AA255,2),999.99)</f>
        <v>350.38</v>
      </c>
      <c r="X255" s="45">
        <f t="shared" si="30"/>
        <v>411.50400000000002</v>
      </c>
      <c r="Y255" s="46">
        <f t="shared" si="31"/>
        <v>346.65</v>
      </c>
      <c r="Z255" s="46" t="str">
        <f t="shared" si="32"/>
        <v/>
      </c>
      <c r="AA255" s="47">
        <v>999.99</v>
      </c>
      <c r="AB255" s="47">
        <v>999.99</v>
      </c>
      <c r="AC255" s="47"/>
      <c r="AD255" s="45">
        <f>MIN([1]Competencias!AB255:AD255)</f>
        <v>999.99</v>
      </c>
      <c r="AE255" s="45">
        <f>IFERROR(SMALL([1]Competencias!AB255:AD255,2),999.99)</f>
        <v>999.99</v>
      </c>
      <c r="AF255" s="45">
        <f t="shared" si="33"/>
        <v>1199.9880000000001</v>
      </c>
      <c r="AG255" s="47">
        <f t="shared" si="34"/>
        <v>999.99</v>
      </c>
      <c r="AH255" s="47" t="str">
        <f t="shared" si="35"/>
        <v>+</v>
      </c>
    </row>
    <row r="256" spans="1:34" x14ac:dyDescent="0.2">
      <c r="A256" s="41">
        <v>41572</v>
      </c>
      <c r="B256" s="42" t="s">
        <v>715</v>
      </c>
      <c r="C256" s="43" t="s">
        <v>716</v>
      </c>
      <c r="D256" s="43" t="s">
        <v>717</v>
      </c>
      <c r="E256" s="42" t="s">
        <v>55</v>
      </c>
      <c r="F256" s="42" t="s">
        <v>64</v>
      </c>
      <c r="G256" s="42" t="s">
        <v>39</v>
      </c>
      <c r="H256" s="42" t="s">
        <v>47</v>
      </c>
      <c r="I256" s="42" t="s">
        <v>41</v>
      </c>
      <c r="J256" s="42" t="s">
        <v>48</v>
      </c>
      <c r="K256" s="44">
        <v>999.99</v>
      </c>
      <c r="L256" s="44">
        <v>281.7</v>
      </c>
      <c r="M256" s="44"/>
      <c r="N256" s="45">
        <f>MIN([1]Competencias!K256:P256)</f>
        <v>234.75</v>
      </c>
      <c r="O256" s="45">
        <f>IFERROR(SMALL([1]Competencias!K256:P256,2),999.99)</f>
        <v>999.99</v>
      </c>
      <c r="P256" s="45">
        <f t="shared" si="27"/>
        <v>281.7</v>
      </c>
      <c r="Q256" s="44">
        <f t="shared" si="28"/>
        <v>281.7</v>
      </c>
      <c r="R256" s="44" t="str">
        <f t="shared" si="29"/>
        <v/>
      </c>
      <c r="S256" s="46">
        <v>999.99</v>
      </c>
      <c r="T256" s="46">
        <v>397.87200000000001</v>
      </c>
      <c r="U256" s="46"/>
      <c r="V256" s="45">
        <f>MIN([1]Competencias!Q256:AA256)</f>
        <v>331.56</v>
      </c>
      <c r="W256" s="45">
        <f>IFERROR(SMALL([1]Competencias!Q256:AA256,2),999.99)</f>
        <v>999.99</v>
      </c>
      <c r="X256" s="45">
        <f t="shared" si="30"/>
        <v>397.87200000000001</v>
      </c>
      <c r="Y256" s="46">
        <f t="shared" si="31"/>
        <v>397.87200000000001</v>
      </c>
      <c r="Z256" s="46" t="str">
        <f t="shared" si="32"/>
        <v/>
      </c>
      <c r="AA256" s="47">
        <v>999.99</v>
      </c>
      <c r="AB256" s="47">
        <v>406.14</v>
      </c>
      <c r="AC256" s="47"/>
      <c r="AD256" s="45">
        <f>MIN([1]Competencias!AB256:AD256)</f>
        <v>338.45</v>
      </c>
      <c r="AE256" s="45">
        <f>IFERROR(SMALL([1]Competencias!AB256:AD256,2),999.99)</f>
        <v>999.99</v>
      </c>
      <c r="AF256" s="45">
        <f t="shared" si="33"/>
        <v>406.14</v>
      </c>
      <c r="AG256" s="47">
        <f t="shared" si="34"/>
        <v>406.14</v>
      </c>
      <c r="AH256" s="47" t="str">
        <f t="shared" si="35"/>
        <v/>
      </c>
    </row>
    <row r="257" spans="1:34" x14ac:dyDescent="0.2">
      <c r="A257" s="41">
        <v>41592</v>
      </c>
      <c r="B257" s="42" t="s">
        <v>718</v>
      </c>
      <c r="C257" s="43" t="s">
        <v>719</v>
      </c>
      <c r="D257" s="43" t="s">
        <v>720</v>
      </c>
      <c r="E257" s="42" t="s">
        <v>37</v>
      </c>
      <c r="F257" s="42" t="s">
        <v>64</v>
      </c>
      <c r="G257" s="42" t="s">
        <v>39</v>
      </c>
      <c r="H257" s="42" t="s">
        <v>47</v>
      </c>
      <c r="I257" s="42" t="s">
        <v>41</v>
      </c>
      <c r="J257" s="42" t="s">
        <v>48</v>
      </c>
      <c r="K257" s="44">
        <v>999.99</v>
      </c>
      <c r="L257" s="44">
        <v>215.83199999999999</v>
      </c>
      <c r="M257" s="44"/>
      <c r="N257" s="45">
        <f>MIN([1]Competencias!K257:P257)</f>
        <v>179.86</v>
      </c>
      <c r="O257" s="45">
        <f>IFERROR(SMALL([1]Competencias!K257:P257,2),999.99)</f>
        <v>999.99</v>
      </c>
      <c r="P257" s="45">
        <f t="shared" si="27"/>
        <v>215.83200000000002</v>
      </c>
      <c r="Q257" s="44">
        <f t="shared" si="28"/>
        <v>215.83200000000002</v>
      </c>
      <c r="R257" s="44" t="str">
        <f t="shared" si="29"/>
        <v/>
      </c>
      <c r="S257" s="46">
        <v>999.99</v>
      </c>
      <c r="T257" s="46">
        <v>219.56</v>
      </c>
      <c r="U257" s="46"/>
      <c r="V257" s="45">
        <f>MIN([1]Competencias!Q257:AA257)</f>
        <v>203.35</v>
      </c>
      <c r="W257" s="45">
        <f>IFERROR(SMALL([1]Competencias!Q257:AA257,2),999.99)</f>
        <v>235.77</v>
      </c>
      <c r="X257" s="45">
        <f t="shared" si="30"/>
        <v>244.01999999999998</v>
      </c>
      <c r="Y257" s="46">
        <f t="shared" si="31"/>
        <v>219.56</v>
      </c>
      <c r="Z257" s="46" t="str">
        <f t="shared" si="32"/>
        <v/>
      </c>
      <c r="AA257" s="47">
        <v>999.99</v>
      </c>
      <c r="AB257" s="47">
        <v>325.46499999999997</v>
      </c>
      <c r="AC257" s="47"/>
      <c r="AD257" s="45">
        <f>MIN([1]Competencias!AB257:AD257)</f>
        <v>296.66000000000003</v>
      </c>
      <c r="AE257" s="45">
        <f>IFERROR(SMALL([1]Competencias!AB257:AD257,2),999.99)</f>
        <v>354.27</v>
      </c>
      <c r="AF257" s="45">
        <f t="shared" si="33"/>
        <v>355.99200000000002</v>
      </c>
      <c r="AG257" s="47">
        <f t="shared" si="34"/>
        <v>325.46500000000003</v>
      </c>
      <c r="AH257" s="47" t="str">
        <f t="shared" si="35"/>
        <v/>
      </c>
    </row>
    <row r="258" spans="1:34" x14ac:dyDescent="0.2">
      <c r="A258" s="41">
        <v>41593</v>
      </c>
      <c r="B258" s="42" t="s">
        <v>721</v>
      </c>
      <c r="C258" s="43" t="s">
        <v>70</v>
      </c>
      <c r="D258" s="43" t="s">
        <v>722</v>
      </c>
      <c r="E258" s="42" t="s">
        <v>55</v>
      </c>
      <c r="F258" s="42" t="s">
        <v>64</v>
      </c>
      <c r="G258" s="42" t="s">
        <v>39</v>
      </c>
      <c r="H258" s="42" t="s">
        <v>47</v>
      </c>
      <c r="I258" s="42" t="s">
        <v>41</v>
      </c>
      <c r="J258" s="42" t="s">
        <v>48</v>
      </c>
      <c r="K258" s="44">
        <v>999.99</v>
      </c>
      <c r="L258" s="44">
        <v>999.99</v>
      </c>
      <c r="M258" s="44"/>
      <c r="N258" s="45">
        <f>MIN([1]Competencias!K258:P258)</f>
        <v>999.99</v>
      </c>
      <c r="O258" s="45">
        <f>IFERROR(SMALL([1]Competencias!K258:P258,2),999.99)</f>
        <v>999.99</v>
      </c>
      <c r="P258" s="45">
        <f t="shared" si="27"/>
        <v>1199.9880000000001</v>
      </c>
      <c r="Q258" s="44">
        <f t="shared" si="28"/>
        <v>999.99</v>
      </c>
      <c r="R258" s="44" t="str">
        <f t="shared" si="29"/>
        <v>+</v>
      </c>
      <c r="S258" s="46">
        <v>999.99</v>
      </c>
      <c r="T258" s="46">
        <v>999.99</v>
      </c>
      <c r="U258" s="46"/>
      <c r="V258" s="45">
        <f>MIN([1]Competencias!Q258:AA258)</f>
        <v>999.99</v>
      </c>
      <c r="W258" s="45">
        <f>IFERROR(SMALL([1]Competencias!Q258:AA258,2),999.99)</f>
        <v>999.99</v>
      </c>
      <c r="X258" s="45">
        <f t="shared" si="30"/>
        <v>1199.9880000000001</v>
      </c>
      <c r="Y258" s="46">
        <f t="shared" si="31"/>
        <v>999.99</v>
      </c>
      <c r="Z258" s="46" t="str">
        <f t="shared" si="32"/>
        <v>+</v>
      </c>
      <c r="AA258" s="47">
        <v>999.99</v>
      </c>
      <c r="AB258" s="47">
        <v>999.99</v>
      </c>
      <c r="AC258" s="47"/>
      <c r="AD258" s="45">
        <f>MIN([1]Competencias!AB258:AD258)</f>
        <v>999.99</v>
      </c>
      <c r="AE258" s="45">
        <f>IFERROR(SMALL([1]Competencias!AB258:AD258,2),999.99)</f>
        <v>999.99</v>
      </c>
      <c r="AF258" s="45">
        <f t="shared" si="33"/>
        <v>1199.9880000000001</v>
      </c>
      <c r="AG258" s="47">
        <f t="shared" si="34"/>
        <v>999.99</v>
      </c>
      <c r="AH258" s="47" t="str">
        <f t="shared" si="35"/>
        <v>+</v>
      </c>
    </row>
    <row r="259" spans="1:34" x14ac:dyDescent="0.2">
      <c r="A259" s="41">
        <v>41595</v>
      </c>
      <c r="B259" s="42" t="s">
        <v>723</v>
      </c>
      <c r="C259" s="43" t="s">
        <v>724</v>
      </c>
      <c r="D259" s="43" t="s">
        <v>725</v>
      </c>
      <c r="E259" s="42" t="s">
        <v>55</v>
      </c>
      <c r="F259" s="42" t="s">
        <v>88</v>
      </c>
      <c r="G259" s="42" t="s">
        <v>39</v>
      </c>
      <c r="H259" s="42" t="s">
        <v>47</v>
      </c>
      <c r="I259" s="42" t="s">
        <v>41</v>
      </c>
      <c r="J259" s="42" t="s">
        <v>48</v>
      </c>
      <c r="K259" s="44">
        <v>999.99</v>
      </c>
      <c r="L259" s="44">
        <v>142.392</v>
      </c>
      <c r="M259" s="44"/>
      <c r="N259" s="45">
        <f>MIN([1]Competencias!K259:P259)</f>
        <v>118.66</v>
      </c>
      <c r="O259" s="45">
        <f>IFERROR(SMALL([1]Competencias!K259:P259,2),999.99)</f>
        <v>999.99</v>
      </c>
      <c r="P259" s="45">
        <f t="shared" ref="P259:P322" si="36">N259*1.2</f>
        <v>142.392</v>
      </c>
      <c r="Q259" s="44">
        <f t="shared" ref="Q259:Q322" si="37">IF(N259=999.99,K259,IF(O259=999.99,IF(K259&lt;999.99,K259,P259),IF((N259+O259)/2&gt;K259,K259,(N259+O259)/2)))</f>
        <v>142.392</v>
      </c>
      <c r="R259" s="44" t="str">
        <f t="shared" ref="R259:R322" si="38">IF(Q259="999,99","",IF(Q259=A259,"&gt;",IF(Q259=O259,"+","")))</f>
        <v/>
      </c>
      <c r="S259" s="46">
        <v>999.99</v>
      </c>
      <c r="T259" s="46">
        <v>206.36500000000001</v>
      </c>
      <c r="U259" s="46"/>
      <c r="V259" s="45">
        <f>MIN([1]Competencias!Q259:AA259)</f>
        <v>201.36</v>
      </c>
      <c r="W259" s="45">
        <f>IFERROR(SMALL([1]Competencias!Q259:AA259,2),999.99)</f>
        <v>211.37</v>
      </c>
      <c r="X259" s="45">
        <f t="shared" ref="X259:X322" si="39">V259*1.2</f>
        <v>241.63200000000001</v>
      </c>
      <c r="Y259" s="46">
        <f t="shared" ref="Y259:Y322" si="40">IF(V259=999.99,S259,IF(W259=999.99,IF(S259&lt;999.99,S259,X259),IF((V259+W259)/2&gt;S259,S259,(V259+W259)/2)))</f>
        <v>206.36500000000001</v>
      </c>
      <c r="Z259" s="46" t="str">
        <f t="shared" ref="Z259:Z322" si="41">IF(Y259="999,99","",IF(Y259=G259,"&gt;",IF(Y259=W259,"+","")))</f>
        <v/>
      </c>
      <c r="AA259" s="47">
        <v>999.99</v>
      </c>
      <c r="AB259" s="47">
        <v>221.815</v>
      </c>
      <c r="AC259" s="47"/>
      <c r="AD259" s="45">
        <f>MIN([1]Competencias!AB259:AD259)</f>
        <v>219.97</v>
      </c>
      <c r="AE259" s="45">
        <f>IFERROR(SMALL([1]Competencias!AB259:AD259,2),999.99)</f>
        <v>223.66</v>
      </c>
      <c r="AF259" s="45">
        <f t="shared" ref="AF259:AF322" si="42">AD259*1.2</f>
        <v>263.964</v>
      </c>
      <c r="AG259" s="47">
        <f t="shared" ref="AG259:AG322" si="43">IF(AD259=999.99,AA259,IF(AE259=999.99,IF(AA259&lt;999.99,AA259,AF259),IF((AD259+AE259)/2&gt;AA259,AA259,(AD259+AE259)/2)))</f>
        <v>221.815</v>
      </c>
      <c r="AH259" s="47" t="str">
        <f t="shared" ref="AH259:AH322" si="44">IF(AG259="999,99","",IF(AG259=R259,"&gt;",IF(AG259=AE259,"+","")))</f>
        <v/>
      </c>
    </row>
    <row r="260" spans="1:34" x14ac:dyDescent="0.2">
      <c r="A260" s="41">
        <v>41604</v>
      </c>
      <c r="B260" s="42" t="s">
        <v>726</v>
      </c>
      <c r="C260" s="43" t="s">
        <v>727</v>
      </c>
      <c r="D260" s="43" t="s">
        <v>321</v>
      </c>
      <c r="E260" s="42" t="s">
        <v>37</v>
      </c>
      <c r="F260" s="42" t="s">
        <v>235</v>
      </c>
      <c r="G260" s="42" t="s">
        <v>39</v>
      </c>
      <c r="H260" s="42" t="s">
        <v>47</v>
      </c>
      <c r="I260" s="42" t="s">
        <v>41</v>
      </c>
      <c r="J260" s="42" t="s">
        <v>48</v>
      </c>
      <c r="K260" s="44">
        <v>999.99</v>
      </c>
      <c r="L260" s="44">
        <v>308.00400000000002</v>
      </c>
      <c r="M260" s="44"/>
      <c r="N260" s="45">
        <f>MIN([1]Competencias!K260:P260)</f>
        <v>256.67</v>
      </c>
      <c r="O260" s="45">
        <f>IFERROR(SMALL([1]Competencias!K260:P260,2),999.99)</f>
        <v>999.99</v>
      </c>
      <c r="P260" s="45">
        <f t="shared" si="36"/>
        <v>308.00400000000002</v>
      </c>
      <c r="Q260" s="44">
        <f t="shared" si="37"/>
        <v>308.00400000000002</v>
      </c>
      <c r="R260" s="44" t="str">
        <f t="shared" si="38"/>
        <v/>
      </c>
      <c r="S260" s="46">
        <v>999.99</v>
      </c>
      <c r="T260" s="46">
        <v>999.99</v>
      </c>
      <c r="U260" s="46"/>
      <c r="V260" s="45">
        <f>MIN([1]Competencias!Q260:AA260)</f>
        <v>999.99</v>
      </c>
      <c r="W260" s="45">
        <f>IFERROR(SMALL([1]Competencias!Q260:AA260,2),999.99)</f>
        <v>999.99</v>
      </c>
      <c r="X260" s="45">
        <f t="shared" si="39"/>
        <v>1199.9880000000001</v>
      </c>
      <c r="Y260" s="46">
        <f t="shared" si="40"/>
        <v>999.99</v>
      </c>
      <c r="Z260" s="46" t="str">
        <f t="shared" si="41"/>
        <v>+</v>
      </c>
      <c r="AA260" s="47">
        <v>999.99</v>
      </c>
      <c r="AB260" s="47">
        <v>999.99</v>
      </c>
      <c r="AC260" s="47"/>
      <c r="AD260" s="45">
        <f>MIN([1]Competencias!AB260:AD260)</f>
        <v>999.99</v>
      </c>
      <c r="AE260" s="45">
        <f>IFERROR(SMALL([1]Competencias!AB260:AD260,2),999.99)</f>
        <v>999.99</v>
      </c>
      <c r="AF260" s="45">
        <f t="shared" si="42"/>
        <v>1199.9880000000001</v>
      </c>
      <c r="AG260" s="47">
        <f t="shared" si="43"/>
        <v>999.99</v>
      </c>
      <c r="AH260" s="47" t="str">
        <f t="shared" si="44"/>
        <v>+</v>
      </c>
    </row>
    <row r="261" spans="1:34" x14ac:dyDescent="0.2">
      <c r="A261" s="41">
        <v>41601</v>
      </c>
      <c r="B261" s="42" t="s">
        <v>728</v>
      </c>
      <c r="C261" s="43" t="s">
        <v>729</v>
      </c>
      <c r="D261" s="43" t="s">
        <v>730</v>
      </c>
      <c r="E261" s="42" t="s">
        <v>37</v>
      </c>
      <c r="F261" s="42" t="s">
        <v>94</v>
      </c>
      <c r="G261" s="42" t="s">
        <v>39</v>
      </c>
      <c r="H261" s="42" t="s">
        <v>47</v>
      </c>
      <c r="I261" s="42" t="s">
        <v>41</v>
      </c>
      <c r="J261" s="42" t="s">
        <v>48</v>
      </c>
      <c r="K261" s="44">
        <v>999.99</v>
      </c>
      <c r="L261" s="44">
        <v>426.24</v>
      </c>
      <c r="M261" s="44"/>
      <c r="N261" s="45">
        <f>MIN([1]Competencias!K261:P261)</f>
        <v>393.27</v>
      </c>
      <c r="O261" s="45">
        <f>IFERROR(SMALL([1]Competencias!K261:P261,2),999.99)</f>
        <v>459.21</v>
      </c>
      <c r="P261" s="45">
        <f t="shared" si="36"/>
        <v>471.92399999999998</v>
      </c>
      <c r="Q261" s="44">
        <f t="shared" si="37"/>
        <v>426.24</v>
      </c>
      <c r="R261" s="44" t="str">
        <f t="shared" si="38"/>
        <v/>
      </c>
      <c r="S261" s="46">
        <v>999.99</v>
      </c>
      <c r="T261" s="46">
        <v>458.87</v>
      </c>
      <c r="U261" s="46"/>
      <c r="V261" s="45">
        <f>MIN([1]Competencias!Q261:AA261)</f>
        <v>448.19</v>
      </c>
      <c r="W261" s="45">
        <f>IFERROR(SMALL([1]Competencias!Q261:AA261,2),999.99)</f>
        <v>469.55</v>
      </c>
      <c r="X261" s="45">
        <f t="shared" si="39"/>
        <v>537.82799999999997</v>
      </c>
      <c r="Y261" s="46">
        <f t="shared" si="40"/>
        <v>458.87</v>
      </c>
      <c r="Z261" s="46" t="str">
        <f t="shared" si="41"/>
        <v/>
      </c>
      <c r="AA261" s="47">
        <v>999.99</v>
      </c>
      <c r="AB261" s="47">
        <v>999.99</v>
      </c>
      <c r="AC261" s="47"/>
      <c r="AD261" s="45">
        <f>MIN([1]Competencias!AB261:AD261)</f>
        <v>999.99</v>
      </c>
      <c r="AE261" s="45">
        <f>IFERROR(SMALL([1]Competencias!AB261:AD261,2),999.99)</f>
        <v>999.99</v>
      </c>
      <c r="AF261" s="45">
        <f t="shared" si="42"/>
        <v>1199.9880000000001</v>
      </c>
      <c r="AG261" s="47">
        <f t="shared" si="43"/>
        <v>999.99</v>
      </c>
      <c r="AH261" s="47" t="str">
        <f t="shared" si="44"/>
        <v>+</v>
      </c>
    </row>
    <row r="262" spans="1:34" x14ac:dyDescent="0.2">
      <c r="A262" s="41">
        <v>41604</v>
      </c>
      <c r="B262" s="42" t="s">
        <v>731</v>
      </c>
      <c r="C262" s="43" t="s">
        <v>732</v>
      </c>
      <c r="D262" s="43" t="s">
        <v>63</v>
      </c>
      <c r="E262" s="42" t="s">
        <v>55</v>
      </c>
      <c r="F262" s="42" t="s">
        <v>64</v>
      </c>
      <c r="G262" s="42" t="s">
        <v>39</v>
      </c>
      <c r="H262" s="42" t="s">
        <v>47</v>
      </c>
      <c r="I262" s="42" t="s">
        <v>41</v>
      </c>
      <c r="J262" s="42" t="s">
        <v>48</v>
      </c>
      <c r="K262" s="44">
        <v>999.99</v>
      </c>
      <c r="L262" s="44">
        <v>217.6</v>
      </c>
      <c r="M262" s="44"/>
      <c r="N262" s="45">
        <f>MIN([1]Competencias!K262:P262)</f>
        <v>207.41</v>
      </c>
      <c r="O262" s="45">
        <f>IFERROR(SMALL([1]Competencias!K262:P262,2),999.99)</f>
        <v>227.79</v>
      </c>
      <c r="P262" s="45">
        <f t="shared" si="36"/>
        <v>248.892</v>
      </c>
      <c r="Q262" s="44">
        <f t="shared" si="37"/>
        <v>217.6</v>
      </c>
      <c r="R262" s="44" t="str">
        <f t="shared" si="38"/>
        <v/>
      </c>
      <c r="S262" s="46">
        <v>999.99</v>
      </c>
      <c r="T262" s="46">
        <v>269.64999999999998</v>
      </c>
      <c r="U262" s="46"/>
      <c r="V262" s="45">
        <f>MIN([1]Competencias!Q262:AA262)</f>
        <v>269.64999999999998</v>
      </c>
      <c r="W262" s="45">
        <f>IFERROR(SMALL([1]Competencias!Q262:AA262,2),999.99)</f>
        <v>269.64999999999998</v>
      </c>
      <c r="X262" s="45">
        <f t="shared" si="39"/>
        <v>323.58</v>
      </c>
      <c r="Y262" s="46">
        <f t="shared" si="40"/>
        <v>269.64999999999998</v>
      </c>
      <c r="Z262" s="46" t="str">
        <f t="shared" si="41"/>
        <v>+</v>
      </c>
      <c r="AA262" s="47">
        <v>999.99</v>
      </c>
      <c r="AB262" s="47">
        <v>445.05599999999998</v>
      </c>
      <c r="AC262" s="47"/>
      <c r="AD262" s="45">
        <f>MIN([1]Competencias!AB262:AD262)</f>
        <v>370.88</v>
      </c>
      <c r="AE262" s="45">
        <f>IFERROR(SMALL([1]Competencias!AB262:AD262,2),999.99)</f>
        <v>999.99</v>
      </c>
      <c r="AF262" s="45">
        <f t="shared" si="42"/>
        <v>445.05599999999998</v>
      </c>
      <c r="AG262" s="47">
        <f t="shared" si="43"/>
        <v>445.05599999999998</v>
      </c>
      <c r="AH262" s="47" t="str">
        <f t="shared" si="44"/>
        <v/>
      </c>
    </row>
    <row r="263" spans="1:34" x14ac:dyDescent="0.2">
      <c r="A263" s="41">
        <v>41604</v>
      </c>
      <c r="B263" s="42" t="s">
        <v>733</v>
      </c>
      <c r="C263" s="43" t="s">
        <v>328</v>
      </c>
      <c r="D263" s="43" t="s">
        <v>734</v>
      </c>
      <c r="E263" s="42" t="s">
        <v>55</v>
      </c>
      <c r="F263" s="42" t="s">
        <v>98</v>
      </c>
      <c r="G263" s="42" t="s">
        <v>39</v>
      </c>
      <c r="H263" s="42" t="s">
        <v>47</v>
      </c>
      <c r="I263" s="42" t="s">
        <v>41</v>
      </c>
      <c r="J263" s="42" t="s">
        <v>48</v>
      </c>
      <c r="K263" s="44">
        <v>999.99</v>
      </c>
      <c r="L263" s="44">
        <v>377.53199999999998</v>
      </c>
      <c r="M263" s="44"/>
      <c r="N263" s="45">
        <f>MIN([1]Competencias!K263:P263)</f>
        <v>314.61</v>
      </c>
      <c r="O263" s="45">
        <f>IFERROR(SMALL([1]Competencias!K263:P263,2),999.99)</f>
        <v>999.99</v>
      </c>
      <c r="P263" s="45">
        <f t="shared" si="36"/>
        <v>377.53199999999998</v>
      </c>
      <c r="Q263" s="44">
        <f t="shared" si="37"/>
        <v>377.53199999999998</v>
      </c>
      <c r="R263" s="44" t="str">
        <f t="shared" si="38"/>
        <v/>
      </c>
      <c r="S263" s="46">
        <v>999.99</v>
      </c>
      <c r="T263" s="46">
        <v>514.82399999999996</v>
      </c>
      <c r="U263" s="46"/>
      <c r="V263" s="45">
        <f>MIN([1]Competencias!Q263:AA263)</f>
        <v>429.02</v>
      </c>
      <c r="W263" s="45">
        <f>IFERROR(SMALL([1]Competencias!Q263:AA263,2),999.99)</f>
        <v>999.99</v>
      </c>
      <c r="X263" s="45">
        <f t="shared" si="39"/>
        <v>514.82399999999996</v>
      </c>
      <c r="Y263" s="46">
        <f t="shared" si="40"/>
        <v>514.82399999999996</v>
      </c>
      <c r="Z263" s="46" t="str">
        <f t="shared" si="41"/>
        <v/>
      </c>
      <c r="AA263" s="47">
        <v>999.99</v>
      </c>
      <c r="AB263" s="47">
        <v>513.51599999999996</v>
      </c>
      <c r="AC263" s="47"/>
      <c r="AD263" s="45">
        <f>MIN([1]Competencias!AB263:AD263)</f>
        <v>427.93</v>
      </c>
      <c r="AE263" s="45">
        <f>IFERROR(SMALL([1]Competencias!AB263:AD263,2),999.99)</f>
        <v>999.99</v>
      </c>
      <c r="AF263" s="45">
        <f t="shared" si="42"/>
        <v>513.51599999999996</v>
      </c>
      <c r="AG263" s="47">
        <f t="shared" si="43"/>
        <v>513.51599999999996</v>
      </c>
      <c r="AH263" s="47" t="str">
        <f t="shared" si="44"/>
        <v/>
      </c>
    </row>
    <row r="264" spans="1:34" x14ac:dyDescent="0.2">
      <c r="A264" s="41">
        <v>41598</v>
      </c>
      <c r="B264" s="42" t="s">
        <v>735</v>
      </c>
      <c r="C264" s="43" t="s">
        <v>155</v>
      </c>
      <c r="D264" s="43" t="s">
        <v>736</v>
      </c>
      <c r="E264" s="42" t="s">
        <v>37</v>
      </c>
      <c r="F264" s="42" t="s">
        <v>75</v>
      </c>
      <c r="G264" s="42" t="s">
        <v>39</v>
      </c>
      <c r="H264" s="42" t="s">
        <v>47</v>
      </c>
      <c r="I264" s="42" t="s">
        <v>41</v>
      </c>
      <c r="J264" s="42" t="s">
        <v>48</v>
      </c>
      <c r="K264" s="44">
        <v>999.99</v>
      </c>
      <c r="L264" s="44">
        <v>999.99</v>
      </c>
      <c r="M264" s="44"/>
      <c r="N264" s="45">
        <f>MIN([1]Competencias!K264:P264)</f>
        <v>999.99</v>
      </c>
      <c r="O264" s="45">
        <f>IFERROR(SMALL([1]Competencias!K264:P264,2),999.99)</f>
        <v>999.99</v>
      </c>
      <c r="P264" s="45">
        <f t="shared" si="36"/>
        <v>1199.9880000000001</v>
      </c>
      <c r="Q264" s="44">
        <f t="shared" si="37"/>
        <v>999.99</v>
      </c>
      <c r="R264" s="44" t="str">
        <f t="shared" si="38"/>
        <v>+</v>
      </c>
      <c r="S264" s="46">
        <v>999.99</v>
      </c>
      <c r="T264" s="46">
        <v>999.99</v>
      </c>
      <c r="U264" s="46"/>
      <c r="V264" s="45">
        <f>MIN([1]Competencias!Q264:AA264)</f>
        <v>999.99</v>
      </c>
      <c r="W264" s="45">
        <f>IFERROR(SMALL([1]Competencias!Q264:AA264,2),999.99)</f>
        <v>999.99</v>
      </c>
      <c r="X264" s="45">
        <f t="shared" si="39"/>
        <v>1199.9880000000001</v>
      </c>
      <c r="Y264" s="46">
        <f t="shared" si="40"/>
        <v>999.99</v>
      </c>
      <c r="Z264" s="46" t="str">
        <f t="shared" si="41"/>
        <v>+</v>
      </c>
      <c r="AA264" s="47">
        <v>999.99</v>
      </c>
      <c r="AB264" s="47">
        <v>999.99</v>
      </c>
      <c r="AC264" s="47"/>
      <c r="AD264" s="45">
        <f>MIN([1]Competencias!AB264:AD264)</f>
        <v>999.99</v>
      </c>
      <c r="AE264" s="45">
        <f>IFERROR(SMALL([1]Competencias!AB264:AD264,2),999.99)</f>
        <v>999.99</v>
      </c>
      <c r="AF264" s="45">
        <f t="shared" si="42"/>
        <v>1199.9880000000001</v>
      </c>
      <c r="AG264" s="47">
        <f t="shared" si="43"/>
        <v>999.99</v>
      </c>
      <c r="AH264" s="47" t="str">
        <f t="shared" si="44"/>
        <v>+</v>
      </c>
    </row>
    <row r="265" spans="1:34" x14ac:dyDescent="0.2">
      <c r="A265" s="41">
        <v>41622</v>
      </c>
      <c r="B265" s="42" t="s">
        <v>737</v>
      </c>
      <c r="C265" s="43" t="s">
        <v>738</v>
      </c>
      <c r="D265" s="43" t="s">
        <v>739</v>
      </c>
      <c r="E265" s="42" t="s">
        <v>55</v>
      </c>
      <c r="F265" s="42" t="s">
        <v>46</v>
      </c>
      <c r="G265" s="42" t="s">
        <v>39</v>
      </c>
      <c r="H265" s="42" t="s">
        <v>47</v>
      </c>
      <c r="I265" s="42" t="s">
        <v>41</v>
      </c>
      <c r="J265" s="42" t="s">
        <v>48</v>
      </c>
      <c r="K265" s="44">
        <v>999.99</v>
      </c>
      <c r="L265" s="44">
        <v>999.99</v>
      </c>
      <c r="M265" s="44"/>
      <c r="N265" s="45">
        <f>MIN([1]Competencias!K265:P265)</f>
        <v>999.99</v>
      </c>
      <c r="O265" s="45">
        <f>IFERROR(SMALL([1]Competencias!K265:P265,2),999.99)</f>
        <v>999.99</v>
      </c>
      <c r="P265" s="45">
        <f t="shared" si="36"/>
        <v>1199.9880000000001</v>
      </c>
      <c r="Q265" s="44">
        <f t="shared" si="37"/>
        <v>999.99</v>
      </c>
      <c r="R265" s="44" t="str">
        <f t="shared" si="38"/>
        <v>+</v>
      </c>
      <c r="S265" s="46">
        <v>999.99</v>
      </c>
      <c r="T265" s="46">
        <v>226.83</v>
      </c>
      <c r="U265" s="46"/>
      <c r="V265" s="45">
        <f>MIN([1]Competencias!Q265:AA265)</f>
        <v>222.69</v>
      </c>
      <c r="W265" s="45">
        <f>IFERROR(SMALL([1]Competencias!Q265:AA265,2),999.99)</f>
        <v>230.97</v>
      </c>
      <c r="X265" s="45">
        <f t="shared" si="39"/>
        <v>267.22800000000001</v>
      </c>
      <c r="Y265" s="46">
        <f t="shared" si="40"/>
        <v>226.82999999999998</v>
      </c>
      <c r="Z265" s="46" t="str">
        <f t="shared" si="41"/>
        <v/>
      </c>
      <c r="AA265" s="47">
        <v>999.99</v>
      </c>
      <c r="AB265" s="47">
        <v>999.99</v>
      </c>
      <c r="AC265" s="47"/>
      <c r="AD265" s="45">
        <f>MIN([1]Competencias!AB265:AD265)</f>
        <v>999.99</v>
      </c>
      <c r="AE265" s="45">
        <f>IFERROR(SMALL([1]Competencias!AB265:AD265,2),999.99)</f>
        <v>999.99</v>
      </c>
      <c r="AF265" s="45">
        <f t="shared" si="42"/>
        <v>1199.9880000000001</v>
      </c>
      <c r="AG265" s="47">
        <f t="shared" si="43"/>
        <v>999.99</v>
      </c>
      <c r="AH265" s="47" t="str">
        <f t="shared" si="44"/>
        <v>+</v>
      </c>
    </row>
    <row r="266" spans="1:34" x14ac:dyDescent="0.2">
      <c r="A266" s="41">
        <v>41628</v>
      </c>
      <c r="B266" s="42" t="s">
        <v>740</v>
      </c>
      <c r="C266" s="43" t="s">
        <v>741</v>
      </c>
      <c r="D266" s="43" t="s">
        <v>742</v>
      </c>
      <c r="E266" s="42" t="s">
        <v>55</v>
      </c>
      <c r="F266" s="42" t="s">
        <v>68</v>
      </c>
      <c r="G266" s="42" t="s">
        <v>39</v>
      </c>
      <c r="H266" s="42" t="s">
        <v>47</v>
      </c>
      <c r="I266" s="42" t="s">
        <v>41</v>
      </c>
      <c r="J266" s="42" t="s">
        <v>48</v>
      </c>
      <c r="K266" s="44">
        <v>999.99</v>
      </c>
      <c r="L266" s="44">
        <v>362.68799999999999</v>
      </c>
      <c r="M266" s="44"/>
      <c r="N266" s="45">
        <f>MIN([1]Competencias!K266:P266)</f>
        <v>302.24</v>
      </c>
      <c r="O266" s="45">
        <f>IFERROR(SMALL([1]Competencias!K266:P266,2),999.99)</f>
        <v>999.99</v>
      </c>
      <c r="P266" s="45">
        <f t="shared" si="36"/>
        <v>362.68799999999999</v>
      </c>
      <c r="Q266" s="44">
        <f t="shared" si="37"/>
        <v>362.68799999999999</v>
      </c>
      <c r="R266" s="44" t="str">
        <f t="shared" si="38"/>
        <v/>
      </c>
      <c r="S266" s="46">
        <v>999.99</v>
      </c>
      <c r="T266" s="46">
        <v>429.67200000000003</v>
      </c>
      <c r="U266" s="46"/>
      <c r="V266" s="45">
        <f>MIN([1]Competencias!Q266:AA266)</f>
        <v>358.06</v>
      </c>
      <c r="W266" s="45">
        <f>IFERROR(SMALL([1]Competencias!Q266:AA266,2),999.99)</f>
        <v>999.99</v>
      </c>
      <c r="X266" s="45">
        <f t="shared" si="39"/>
        <v>429.67199999999997</v>
      </c>
      <c r="Y266" s="46">
        <f t="shared" si="40"/>
        <v>429.67199999999997</v>
      </c>
      <c r="Z266" s="46" t="str">
        <f t="shared" si="41"/>
        <v/>
      </c>
      <c r="AA266" s="47">
        <v>999.99</v>
      </c>
      <c r="AB266" s="47">
        <v>449.31599999999997</v>
      </c>
      <c r="AC266" s="47"/>
      <c r="AD266" s="45">
        <f>MIN([1]Competencias!AB266:AD266)</f>
        <v>374.43</v>
      </c>
      <c r="AE266" s="45">
        <f>IFERROR(SMALL([1]Competencias!AB266:AD266,2),999.99)</f>
        <v>999.99</v>
      </c>
      <c r="AF266" s="45">
        <f t="shared" si="42"/>
        <v>449.31599999999997</v>
      </c>
      <c r="AG266" s="47">
        <f t="shared" si="43"/>
        <v>449.31599999999997</v>
      </c>
      <c r="AH266" s="47" t="str">
        <f t="shared" si="44"/>
        <v/>
      </c>
    </row>
    <row r="267" spans="1:34" x14ac:dyDescent="0.2">
      <c r="A267" s="41">
        <v>41630</v>
      </c>
      <c r="B267" s="42" t="s">
        <v>743</v>
      </c>
      <c r="C267" s="43" t="s">
        <v>143</v>
      </c>
      <c r="D267" s="43" t="s">
        <v>744</v>
      </c>
      <c r="E267" s="42" t="s">
        <v>37</v>
      </c>
      <c r="F267" s="42" t="s">
        <v>94</v>
      </c>
      <c r="G267" s="42" t="s">
        <v>39</v>
      </c>
      <c r="H267" s="42" t="s">
        <v>47</v>
      </c>
      <c r="I267" s="42" t="s">
        <v>41</v>
      </c>
      <c r="J267" s="42" t="s">
        <v>48</v>
      </c>
      <c r="K267" s="44">
        <v>999.99</v>
      </c>
      <c r="L267" s="44">
        <v>308.58</v>
      </c>
      <c r="M267" s="44"/>
      <c r="N267" s="45">
        <f>MIN([1]Competencias!K267:P267)</f>
        <v>279.06</v>
      </c>
      <c r="O267" s="45">
        <f>IFERROR(SMALL([1]Competencias!K267:P267,2),999.99)</f>
        <v>338.1</v>
      </c>
      <c r="P267" s="45">
        <f t="shared" si="36"/>
        <v>334.87200000000001</v>
      </c>
      <c r="Q267" s="44">
        <f t="shared" si="37"/>
        <v>308.58000000000004</v>
      </c>
      <c r="R267" s="44" t="str">
        <f t="shared" si="38"/>
        <v/>
      </c>
      <c r="S267" s="46">
        <v>999.99</v>
      </c>
      <c r="T267" s="46">
        <v>290.98500000000001</v>
      </c>
      <c r="U267" s="46"/>
      <c r="V267" s="45">
        <f>MIN([1]Competencias!Q267:AA267)</f>
        <v>281.19</v>
      </c>
      <c r="W267" s="45">
        <f>IFERROR(SMALL([1]Competencias!Q267:AA267,2),999.99)</f>
        <v>300.77999999999997</v>
      </c>
      <c r="X267" s="45">
        <f t="shared" si="39"/>
        <v>337.428</v>
      </c>
      <c r="Y267" s="46">
        <f t="shared" si="40"/>
        <v>290.98500000000001</v>
      </c>
      <c r="Z267" s="46" t="str">
        <f t="shared" si="41"/>
        <v/>
      </c>
      <c r="AA267" s="47">
        <v>999.99</v>
      </c>
      <c r="AB267" s="47">
        <v>558.22799999999995</v>
      </c>
      <c r="AC267" s="47"/>
      <c r="AD267" s="45">
        <f>MIN([1]Competencias!AB267:AD267)</f>
        <v>465.19</v>
      </c>
      <c r="AE267" s="45">
        <f>IFERROR(SMALL([1]Competencias!AB267:AD267,2),999.99)</f>
        <v>999.99</v>
      </c>
      <c r="AF267" s="45">
        <f t="shared" si="42"/>
        <v>558.22799999999995</v>
      </c>
      <c r="AG267" s="47">
        <f t="shared" si="43"/>
        <v>558.22799999999995</v>
      </c>
      <c r="AH267" s="47" t="str">
        <f t="shared" si="44"/>
        <v/>
      </c>
    </row>
    <row r="268" spans="1:34" x14ac:dyDescent="0.2">
      <c r="A268" s="41">
        <v>40659</v>
      </c>
      <c r="B268" s="42" t="s">
        <v>745</v>
      </c>
      <c r="C268" s="43" t="s">
        <v>746</v>
      </c>
      <c r="D268" s="43" t="s">
        <v>747</v>
      </c>
      <c r="E268" s="42" t="s">
        <v>37</v>
      </c>
      <c r="F268" s="42" t="s">
        <v>225</v>
      </c>
      <c r="G268" s="42" t="s">
        <v>39</v>
      </c>
      <c r="H268" s="42" t="s">
        <v>40</v>
      </c>
      <c r="I268" s="42" t="s">
        <v>41</v>
      </c>
      <c r="J268" s="42" t="s">
        <v>48</v>
      </c>
      <c r="K268" s="44">
        <v>171.56</v>
      </c>
      <c r="L268" s="44">
        <v>171.56</v>
      </c>
      <c r="M268" s="44"/>
      <c r="N268" s="45">
        <f>MIN([1]Competencias!K268:P268)</f>
        <v>999.99</v>
      </c>
      <c r="O268" s="45">
        <f>IFERROR(SMALL([1]Competencias!K268:P268,2),999.99)</f>
        <v>999.99</v>
      </c>
      <c r="P268" s="45">
        <f t="shared" si="36"/>
        <v>1199.9880000000001</v>
      </c>
      <c r="Q268" s="44">
        <f t="shared" si="37"/>
        <v>171.56</v>
      </c>
      <c r="R268" s="44" t="str">
        <f t="shared" si="38"/>
        <v/>
      </c>
      <c r="S268" s="46">
        <v>119.98</v>
      </c>
      <c r="T268" s="46">
        <v>119.98</v>
      </c>
      <c r="U268" s="46"/>
      <c r="V268" s="45">
        <f>MIN([1]Competencias!Q268:AA268)</f>
        <v>117.78</v>
      </c>
      <c r="W268" s="45">
        <f>IFERROR(SMALL([1]Competencias!Q268:AA268,2),999.99)</f>
        <v>999.99</v>
      </c>
      <c r="X268" s="45">
        <f t="shared" si="39"/>
        <v>141.33599999999998</v>
      </c>
      <c r="Y268" s="46">
        <f t="shared" si="40"/>
        <v>119.98</v>
      </c>
      <c r="Z268" s="46" t="str">
        <f t="shared" si="41"/>
        <v/>
      </c>
      <c r="AA268" s="47">
        <v>999.99</v>
      </c>
      <c r="AB268" s="47">
        <v>999.99</v>
      </c>
      <c r="AC268" s="47"/>
      <c r="AD268" s="45">
        <f>MIN([1]Competencias!AB268:AD268)</f>
        <v>999.99</v>
      </c>
      <c r="AE268" s="45">
        <f>IFERROR(SMALL([1]Competencias!AB268:AD268,2),999.99)</f>
        <v>999.99</v>
      </c>
      <c r="AF268" s="45">
        <f t="shared" si="42"/>
        <v>1199.9880000000001</v>
      </c>
      <c r="AG268" s="47">
        <f t="shared" si="43"/>
        <v>999.99</v>
      </c>
      <c r="AH268" s="47" t="str">
        <f t="shared" si="44"/>
        <v>+</v>
      </c>
    </row>
    <row r="269" spans="1:34" x14ac:dyDescent="0.2">
      <c r="A269" s="41">
        <v>41636</v>
      </c>
      <c r="B269" s="42" t="s">
        <v>748</v>
      </c>
      <c r="C269" s="43" t="s">
        <v>655</v>
      </c>
      <c r="D269" s="43" t="s">
        <v>425</v>
      </c>
      <c r="E269" s="42" t="s">
        <v>55</v>
      </c>
      <c r="F269" s="42" t="s">
        <v>68</v>
      </c>
      <c r="G269" s="42" t="s">
        <v>39</v>
      </c>
      <c r="H269" s="42" t="s">
        <v>47</v>
      </c>
      <c r="I269" s="42" t="s">
        <v>41</v>
      </c>
      <c r="J269" s="42" t="s">
        <v>48</v>
      </c>
      <c r="K269" s="44">
        <v>999.99</v>
      </c>
      <c r="L269" s="44">
        <v>999.99</v>
      </c>
      <c r="M269" s="44"/>
      <c r="N269" s="45">
        <f>MIN([1]Competencias!K269:P269)</f>
        <v>999.99</v>
      </c>
      <c r="O269" s="45">
        <f>IFERROR(SMALL([1]Competencias!K269:P269,2),999.99)</f>
        <v>999.99</v>
      </c>
      <c r="P269" s="45">
        <f t="shared" si="36"/>
        <v>1199.9880000000001</v>
      </c>
      <c r="Q269" s="44">
        <f t="shared" si="37"/>
        <v>999.99</v>
      </c>
      <c r="R269" s="44" t="str">
        <f t="shared" si="38"/>
        <v>+</v>
      </c>
      <c r="S269" s="46">
        <v>999.99</v>
      </c>
      <c r="T269" s="46">
        <v>999.99</v>
      </c>
      <c r="U269" s="46"/>
      <c r="V269" s="45">
        <f>MIN([1]Competencias!Q269:AA269)</f>
        <v>999.99</v>
      </c>
      <c r="W269" s="45">
        <f>IFERROR(SMALL([1]Competencias!Q269:AA269,2),999.99)</f>
        <v>999.99</v>
      </c>
      <c r="X269" s="45">
        <f t="shared" si="39"/>
        <v>1199.9880000000001</v>
      </c>
      <c r="Y269" s="46">
        <f t="shared" si="40"/>
        <v>999.99</v>
      </c>
      <c r="Z269" s="46" t="str">
        <f t="shared" si="41"/>
        <v>+</v>
      </c>
      <c r="AA269" s="47">
        <v>999.99</v>
      </c>
      <c r="AB269" s="47">
        <v>999.99</v>
      </c>
      <c r="AC269" s="47"/>
      <c r="AD269" s="45">
        <f>MIN([1]Competencias!AB269:AD269)</f>
        <v>999.99</v>
      </c>
      <c r="AE269" s="45">
        <f>IFERROR(SMALL([1]Competencias!AB269:AD269,2),999.99)</f>
        <v>999.99</v>
      </c>
      <c r="AF269" s="45">
        <f t="shared" si="42"/>
        <v>1199.9880000000001</v>
      </c>
      <c r="AG269" s="47">
        <f t="shared" si="43"/>
        <v>999.99</v>
      </c>
      <c r="AH269" s="47" t="str">
        <f t="shared" si="44"/>
        <v>+</v>
      </c>
    </row>
    <row r="270" spans="1:34" x14ac:dyDescent="0.2">
      <c r="A270" s="41">
        <v>41023</v>
      </c>
      <c r="B270" s="42" t="s">
        <v>749</v>
      </c>
      <c r="C270" s="43" t="s">
        <v>750</v>
      </c>
      <c r="D270" s="43" t="s">
        <v>751</v>
      </c>
      <c r="E270" s="42" t="s">
        <v>55</v>
      </c>
      <c r="F270" s="42" t="s">
        <v>75</v>
      </c>
      <c r="G270" s="42" t="s">
        <v>39</v>
      </c>
      <c r="H270" s="42" t="s">
        <v>47</v>
      </c>
      <c r="I270" s="42" t="s">
        <v>41</v>
      </c>
      <c r="J270" s="42" t="s">
        <v>42</v>
      </c>
      <c r="K270" s="44">
        <v>292.58999999999997</v>
      </c>
      <c r="L270" s="44">
        <v>292.58999999999997</v>
      </c>
      <c r="M270" s="44"/>
      <c r="N270" s="45">
        <f>MIN([1]Competencias!K270:P270)</f>
        <v>342.62</v>
      </c>
      <c r="O270" s="45">
        <f>IFERROR(SMALL([1]Competencias!K270:P270,2),999.99)</f>
        <v>999.99</v>
      </c>
      <c r="P270" s="45">
        <f t="shared" si="36"/>
        <v>411.14400000000001</v>
      </c>
      <c r="Q270" s="44">
        <f t="shared" si="37"/>
        <v>292.58999999999997</v>
      </c>
      <c r="R270" s="44" t="str">
        <f t="shared" si="38"/>
        <v/>
      </c>
      <c r="S270" s="46">
        <v>201.24</v>
      </c>
      <c r="T270" s="46">
        <v>201.24</v>
      </c>
      <c r="U270" s="46"/>
      <c r="V270" s="45">
        <f>MIN([1]Competencias!Q270:AA270)</f>
        <v>334.85</v>
      </c>
      <c r="W270" s="45">
        <f>IFERROR(SMALL([1]Competencias!Q270:AA270,2),999.99)</f>
        <v>391.18</v>
      </c>
      <c r="X270" s="45">
        <f t="shared" si="39"/>
        <v>401.82</v>
      </c>
      <c r="Y270" s="46">
        <f t="shared" si="40"/>
        <v>201.24</v>
      </c>
      <c r="Z270" s="46" t="str">
        <f t="shared" si="41"/>
        <v/>
      </c>
      <c r="AA270" s="47">
        <v>314.86</v>
      </c>
      <c r="AB270" s="47">
        <v>314.86</v>
      </c>
      <c r="AC270" s="47"/>
      <c r="AD270" s="45">
        <f>MIN([1]Competencias!AB270:AD270)</f>
        <v>340.21</v>
      </c>
      <c r="AE270" s="45">
        <f>IFERROR(SMALL([1]Competencias!AB270:AD270,2),999.99)</f>
        <v>999.99</v>
      </c>
      <c r="AF270" s="45">
        <f t="shared" si="42"/>
        <v>408.25199999999995</v>
      </c>
      <c r="AG270" s="47">
        <f t="shared" si="43"/>
        <v>314.86</v>
      </c>
      <c r="AH270" s="47" t="str">
        <f t="shared" si="44"/>
        <v/>
      </c>
    </row>
    <row r="271" spans="1:34" x14ac:dyDescent="0.2">
      <c r="A271" s="41">
        <v>41299</v>
      </c>
      <c r="B271" s="42" t="s">
        <v>752</v>
      </c>
      <c r="C271" s="43" t="s">
        <v>292</v>
      </c>
      <c r="D271" s="43" t="s">
        <v>753</v>
      </c>
      <c r="E271" s="42" t="s">
        <v>55</v>
      </c>
      <c r="F271" s="42" t="s">
        <v>98</v>
      </c>
      <c r="G271" s="42" t="s">
        <v>39</v>
      </c>
      <c r="H271" s="42" t="s">
        <v>47</v>
      </c>
      <c r="I271" s="42" t="s">
        <v>41</v>
      </c>
      <c r="J271" s="42" t="s">
        <v>48</v>
      </c>
      <c r="K271" s="44">
        <v>999.99</v>
      </c>
      <c r="L271" s="44">
        <v>568.09500000000003</v>
      </c>
      <c r="M271" s="44"/>
      <c r="N271" s="45">
        <f>MIN([1]Competencias!K271:P271)</f>
        <v>275.99</v>
      </c>
      <c r="O271" s="45">
        <f>IFERROR(SMALL([1]Competencias!K271:P271,2),999.99)</f>
        <v>860.2</v>
      </c>
      <c r="P271" s="45">
        <f t="shared" si="36"/>
        <v>331.18799999999999</v>
      </c>
      <c r="Q271" s="44">
        <f t="shared" si="37"/>
        <v>568.09500000000003</v>
      </c>
      <c r="R271" s="44" t="str">
        <f t="shared" si="38"/>
        <v/>
      </c>
      <c r="S271" s="46">
        <v>999.99</v>
      </c>
      <c r="T271" s="46">
        <v>439.36</v>
      </c>
      <c r="U271" s="46"/>
      <c r="V271" s="45">
        <f>MIN([1]Competencias!Q271:AA271)</f>
        <v>396.7</v>
      </c>
      <c r="W271" s="45">
        <f>IFERROR(SMALL([1]Competencias!Q271:AA271,2),999.99)</f>
        <v>482.02</v>
      </c>
      <c r="X271" s="45">
        <f t="shared" si="39"/>
        <v>476.03999999999996</v>
      </c>
      <c r="Y271" s="46">
        <f t="shared" si="40"/>
        <v>439.36</v>
      </c>
      <c r="Z271" s="46" t="str">
        <f t="shared" si="41"/>
        <v/>
      </c>
      <c r="AA271" s="47">
        <v>999.99</v>
      </c>
      <c r="AB271" s="47">
        <v>548.19599999999991</v>
      </c>
      <c r="AC271" s="47"/>
      <c r="AD271" s="45">
        <f>MIN([1]Competencias!AB271:AD271)</f>
        <v>456.83</v>
      </c>
      <c r="AE271" s="45">
        <f>IFERROR(SMALL([1]Competencias!AB271:AD271,2),999.99)</f>
        <v>999.99</v>
      </c>
      <c r="AF271" s="45">
        <f t="shared" si="42"/>
        <v>548.19599999999991</v>
      </c>
      <c r="AG271" s="47">
        <f t="shared" si="43"/>
        <v>548.19599999999991</v>
      </c>
      <c r="AH271" s="47" t="str">
        <f t="shared" si="44"/>
        <v/>
      </c>
    </row>
    <row r="272" spans="1:34" x14ac:dyDescent="0.2">
      <c r="A272" s="41">
        <v>40239</v>
      </c>
      <c r="B272" s="42" t="s">
        <v>754</v>
      </c>
      <c r="C272" s="43" t="s">
        <v>755</v>
      </c>
      <c r="D272" s="43" t="s">
        <v>756</v>
      </c>
      <c r="E272" s="42" t="s">
        <v>37</v>
      </c>
      <c r="F272" s="42" t="s">
        <v>225</v>
      </c>
      <c r="G272" s="42" t="s">
        <v>39</v>
      </c>
      <c r="H272" s="42" t="s">
        <v>40</v>
      </c>
      <c r="I272" s="42" t="s">
        <v>41</v>
      </c>
      <c r="J272" s="42" t="s">
        <v>42</v>
      </c>
      <c r="K272" s="44">
        <v>999.99</v>
      </c>
      <c r="L272" s="44">
        <v>88.883999999999986</v>
      </c>
      <c r="M272" s="44"/>
      <c r="N272" s="45">
        <f>MIN([1]Competencias!K272:P272)</f>
        <v>74.069999999999993</v>
      </c>
      <c r="O272" s="45">
        <f>IFERROR(SMALL([1]Competencias!K272:P272,2),999.99)</f>
        <v>999.99</v>
      </c>
      <c r="P272" s="45">
        <f t="shared" si="36"/>
        <v>88.883999999999986</v>
      </c>
      <c r="Q272" s="44">
        <f t="shared" si="37"/>
        <v>88.883999999999986</v>
      </c>
      <c r="R272" s="44" t="str">
        <f t="shared" si="38"/>
        <v/>
      </c>
      <c r="S272" s="46">
        <v>159.46</v>
      </c>
      <c r="T272" s="46">
        <v>159.46</v>
      </c>
      <c r="U272" s="46"/>
      <c r="V272" s="45">
        <f>MIN([1]Competencias!Q272:AA272)</f>
        <v>999.99</v>
      </c>
      <c r="W272" s="45">
        <f>IFERROR(SMALL([1]Competencias!Q272:AA272,2),999.99)</f>
        <v>999.99</v>
      </c>
      <c r="X272" s="45">
        <f t="shared" si="39"/>
        <v>1199.9880000000001</v>
      </c>
      <c r="Y272" s="46">
        <f t="shared" si="40"/>
        <v>159.46</v>
      </c>
      <c r="Z272" s="46" t="str">
        <f t="shared" si="41"/>
        <v/>
      </c>
      <c r="AA272" s="47">
        <v>999.99</v>
      </c>
      <c r="AB272" s="47">
        <v>999.99</v>
      </c>
      <c r="AC272" s="47"/>
      <c r="AD272" s="45">
        <f>MIN([1]Competencias!AB272:AD272)</f>
        <v>999.99</v>
      </c>
      <c r="AE272" s="45">
        <f>IFERROR(SMALL([1]Competencias!AB272:AD272,2),999.99)</f>
        <v>999.99</v>
      </c>
      <c r="AF272" s="45">
        <f t="shared" si="42"/>
        <v>1199.9880000000001</v>
      </c>
      <c r="AG272" s="47">
        <f t="shared" si="43"/>
        <v>999.99</v>
      </c>
      <c r="AH272" s="47" t="str">
        <f t="shared" si="44"/>
        <v>+</v>
      </c>
    </row>
    <row r="273" spans="1:34" x14ac:dyDescent="0.2">
      <c r="A273" s="41">
        <v>41170</v>
      </c>
      <c r="B273" s="42" t="s">
        <v>757</v>
      </c>
      <c r="C273" s="43" t="s">
        <v>328</v>
      </c>
      <c r="D273" s="43" t="s">
        <v>247</v>
      </c>
      <c r="E273" s="42" t="s">
        <v>55</v>
      </c>
      <c r="F273" s="42" t="s">
        <v>75</v>
      </c>
      <c r="G273" s="42" t="s">
        <v>39</v>
      </c>
      <c r="H273" s="42" t="s">
        <v>47</v>
      </c>
      <c r="I273" s="42" t="s">
        <v>41</v>
      </c>
      <c r="J273" s="42" t="s">
        <v>42</v>
      </c>
      <c r="K273" s="44">
        <v>50</v>
      </c>
      <c r="L273" s="44">
        <v>50</v>
      </c>
      <c r="M273" s="44"/>
      <c r="N273" s="45">
        <f>MIN([1]Competencias!K273:P273)</f>
        <v>47.62</v>
      </c>
      <c r="O273" s="45">
        <f>IFERROR(SMALL([1]Competencias!K273:P273,2),999.99)</f>
        <v>999.99</v>
      </c>
      <c r="P273" s="45">
        <f t="shared" si="36"/>
        <v>57.143999999999998</v>
      </c>
      <c r="Q273" s="44">
        <f t="shared" si="37"/>
        <v>50</v>
      </c>
      <c r="R273" s="44" t="str">
        <f t="shared" si="38"/>
        <v/>
      </c>
      <c r="S273" s="46">
        <v>91.22</v>
      </c>
      <c r="T273" s="46">
        <v>84.65</v>
      </c>
      <c r="U273" s="46"/>
      <c r="V273" s="45">
        <f>MIN([1]Competencias!Q273:AA273)</f>
        <v>82.52</v>
      </c>
      <c r="W273" s="45">
        <f>IFERROR(SMALL([1]Competencias!Q273:AA273,2),999.99)</f>
        <v>86.78</v>
      </c>
      <c r="X273" s="45">
        <f t="shared" si="39"/>
        <v>99.023999999999987</v>
      </c>
      <c r="Y273" s="46">
        <f t="shared" si="40"/>
        <v>84.65</v>
      </c>
      <c r="Z273" s="46" t="str">
        <f t="shared" si="41"/>
        <v/>
      </c>
      <c r="AA273" s="47">
        <v>124.62</v>
      </c>
      <c r="AB273" s="47">
        <v>107.55</v>
      </c>
      <c r="AC273" s="47"/>
      <c r="AD273" s="45">
        <f>MIN([1]Competencias!AB273:AD273)</f>
        <v>107.35</v>
      </c>
      <c r="AE273" s="45">
        <f>IFERROR(SMALL([1]Competencias!AB273:AD273,2),999.99)</f>
        <v>107.75</v>
      </c>
      <c r="AF273" s="45">
        <f t="shared" si="42"/>
        <v>128.82</v>
      </c>
      <c r="AG273" s="47">
        <f t="shared" si="43"/>
        <v>107.55</v>
      </c>
      <c r="AH273" s="47" t="str">
        <f t="shared" si="44"/>
        <v/>
      </c>
    </row>
    <row r="274" spans="1:34" x14ac:dyDescent="0.2">
      <c r="A274" s="41">
        <v>41176</v>
      </c>
      <c r="B274" s="42" t="s">
        <v>758</v>
      </c>
      <c r="C274" s="43" t="s">
        <v>759</v>
      </c>
      <c r="D274" s="43" t="s">
        <v>760</v>
      </c>
      <c r="E274" s="42" t="s">
        <v>37</v>
      </c>
      <c r="F274" s="42" t="s">
        <v>225</v>
      </c>
      <c r="G274" s="42" t="s">
        <v>39</v>
      </c>
      <c r="H274" s="42" t="s">
        <v>47</v>
      </c>
      <c r="I274" s="42" t="s">
        <v>41</v>
      </c>
      <c r="J274" s="42" t="s">
        <v>42</v>
      </c>
      <c r="K274" s="44">
        <v>999.99</v>
      </c>
      <c r="L274" s="44">
        <v>999.99</v>
      </c>
      <c r="M274" s="44"/>
      <c r="N274" s="45">
        <f>MIN([1]Competencias!K274:P274)</f>
        <v>999.99</v>
      </c>
      <c r="O274" s="45">
        <f>IFERROR(SMALL([1]Competencias!K274:P274,2),999.99)</f>
        <v>999.99</v>
      </c>
      <c r="P274" s="45">
        <f t="shared" si="36"/>
        <v>1199.9880000000001</v>
      </c>
      <c r="Q274" s="44">
        <f t="shared" si="37"/>
        <v>999.99</v>
      </c>
      <c r="R274" s="44" t="str">
        <f t="shared" si="38"/>
        <v>+</v>
      </c>
      <c r="S274" s="46">
        <v>999.99</v>
      </c>
      <c r="T274" s="46">
        <v>999.99</v>
      </c>
      <c r="U274" s="46"/>
      <c r="V274" s="45">
        <f>MIN([1]Competencias!Q274:AA274)</f>
        <v>999.99</v>
      </c>
      <c r="W274" s="45">
        <f>IFERROR(SMALL([1]Competencias!Q274:AA274,2),999.99)</f>
        <v>999.99</v>
      </c>
      <c r="X274" s="45">
        <f t="shared" si="39"/>
        <v>1199.9880000000001</v>
      </c>
      <c r="Y274" s="46">
        <f t="shared" si="40"/>
        <v>999.99</v>
      </c>
      <c r="Z274" s="46" t="str">
        <f t="shared" si="41"/>
        <v>+</v>
      </c>
      <c r="AA274" s="47">
        <v>999.99</v>
      </c>
      <c r="AB274" s="47">
        <v>999.99</v>
      </c>
      <c r="AC274" s="47"/>
      <c r="AD274" s="45">
        <f>MIN([1]Competencias!AB274:AD274)</f>
        <v>999.99</v>
      </c>
      <c r="AE274" s="45">
        <f>IFERROR(SMALL([1]Competencias!AB274:AD274,2),999.99)</f>
        <v>999.99</v>
      </c>
      <c r="AF274" s="45">
        <f t="shared" si="42"/>
        <v>1199.9880000000001</v>
      </c>
      <c r="AG274" s="47">
        <f t="shared" si="43"/>
        <v>999.99</v>
      </c>
      <c r="AH274" s="47" t="str">
        <f t="shared" si="44"/>
        <v>+</v>
      </c>
    </row>
    <row r="275" spans="1:34" x14ac:dyDescent="0.2">
      <c r="A275" s="41">
        <v>41102</v>
      </c>
      <c r="B275" s="42" t="s">
        <v>761</v>
      </c>
      <c r="C275" s="43" t="s">
        <v>762</v>
      </c>
      <c r="D275" s="43" t="s">
        <v>763</v>
      </c>
      <c r="E275" s="42" t="s">
        <v>37</v>
      </c>
      <c r="F275" s="42" t="s">
        <v>225</v>
      </c>
      <c r="G275" s="42" t="s">
        <v>39</v>
      </c>
      <c r="H275" s="42" t="s">
        <v>47</v>
      </c>
      <c r="I275" s="42" t="s">
        <v>41</v>
      </c>
      <c r="J275" s="42" t="s">
        <v>42</v>
      </c>
      <c r="K275" s="44">
        <v>70.540000000000006</v>
      </c>
      <c r="L275" s="44">
        <v>70.540000000000006</v>
      </c>
      <c r="M275" s="44"/>
      <c r="N275" s="45">
        <f>MIN([1]Competencias!K275:P275)</f>
        <v>99.25</v>
      </c>
      <c r="O275" s="45">
        <f>IFERROR(SMALL([1]Competencias!K275:P275,2),999.99)</f>
        <v>105.19</v>
      </c>
      <c r="P275" s="45">
        <f t="shared" si="36"/>
        <v>119.1</v>
      </c>
      <c r="Q275" s="44">
        <f t="shared" si="37"/>
        <v>70.540000000000006</v>
      </c>
      <c r="R275" s="44" t="str">
        <f t="shared" si="38"/>
        <v/>
      </c>
      <c r="S275" s="46">
        <v>99.9</v>
      </c>
      <c r="T275" s="46">
        <v>99.9</v>
      </c>
      <c r="U275" s="46"/>
      <c r="V275" s="45">
        <f>MIN([1]Competencias!Q275:AA275)</f>
        <v>159.81</v>
      </c>
      <c r="W275" s="45">
        <f>IFERROR(SMALL([1]Competencias!Q275:AA275,2),999.99)</f>
        <v>186.04</v>
      </c>
      <c r="X275" s="45">
        <f t="shared" si="39"/>
        <v>191.77199999999999</v>
      </c>
      <c r="Y275" s="46">
        <f t="shared" si="40"/>
        <v>99.9</v>
      </c>
      <c r="Z275" s="46" t="str">
        <f t="shared" si="41"/>
        <v/>
      </c>
      <c r="AA275" s="47">
        <v>999.99</v>
      </c>
      <c r="AB275" s="47">
        <v>999.99</v>
      </c>
      <c r="AC275" s="47"/>
      <c r="AD275" s="45">
        <f>MIN([1]Competencias!AB275:AD275)</f>
        <v>999.99</v>
      </c>
      <c r="AE275" s="45">
        <f>IFERROR(SMALL([1]Competencias!AB275:AD275,2),999.99)</f>
        <v>999.99</v>
      </c>
      <c r="AF275" s="45">
        <f t="shared" si="42"/>
        <v>1199.9880000000001</v>
      </c>
      <c r="AG275" s="47">
        <f t="shared" si="43"/>
        <v>999.99</v>
      </c>
      <c r="AH275" s="47" t="str">
        <f t="shared" si="44"/>
        <v>+</v>
      </c>
    </row>
    <row r="276" spans="1:34" x14ac:dyDescent="0.2">
      <c r="A276" s="41">
        <v>40758</v>
      </c>
      <c r="B276" s="42" t="s">
        <v>764</v>
      </c>
      <c r="C276" s="43" t="s">
        <v>765</v>
      </c>
      <c r="D276" s="43" t="s">
        <v>766</v>
      </c>
      <c r="E276" s="42" t="s">
        <v>55</v>
      </c>
      <c r="F276" s="42" t="s">
        <v>38</v>
      </c>
      <c r="G276" s="42" t="s">
        <v>39</v>
      </c>
      <c r="H276" s="42" t="s">
        <v>40</v>
      </c>
      <c r="I276" s="42" t="s">
        <v>41</v>
      </c>
      <c r="J276" s="42" t="s">
        <v>48</v>
      </c>
      <c r="K276" s="44">
        <v>999.99</v>
      </c>
      <c r="L276" s="44">
        <v>96.923999999999992</v>
      </c>
      <c r="M276" s="44"/>
      <c r="N276" s="45">
        <f>MIN([1]Competencias!K276:P276)</f>
        <v>80.77</v>
      </c>
      <c r="O276" s="45">
        <f>IFERROR(SMALL([1]Competencias!K276:P276,2),999.99)</f>
        <v>999.99</v>
      </c>
      <c r="P276" s="45">
        <f t="shared" si="36"/>
        <v>96.923999999999992</v>
      </c>
      <c r="Q276" s="44">
        <f t="shared" si="37"/>
        <v>96.923999999999992</v>
      </c>
      <c r="R276" s="44" t="str">
        <f t="shared" si="38"/>
        <v/>
      </c>
      <c r="S276" s="46">
        <v>999.99</v>
      </c>
      <c r="T276" s="46">
        <v>999.99</v>
      </c>
      <c r="U276" s="46"/>
      <c r="V276" s="45">
        <f>MIN([1]Competencias!Q276:AA276)</f>
        <v>999.99</v>
      </c>
      <c r="W276" s="45">
        <f>IFERROR(SMALL([1]Competencias!Q276:AA276,2),999.99)</f>
        <v>999.99</v>
      </c>
      <c r="X276" s="45">
        <f t="shared" si="39"/>
        <v>1199.9880000000001</v>
      </c>
      <c r="Y276" s="46">
        <f t="shared" si="40"/>
        <v>999.99</v>
      </c>
      <c r="Z276" s="46" t="str">
        <f t="shared" si="41"/>
        <v>+</v>
      </c>
      <c r="AA276" s="47">
        <v>999.99</v>
      </c>
      <c r="AB276" s="47">
        <v>999.99</v>
      </c>
      <c r="AC276" s="47"/>
      <c r="AD276" s="45">
        <f>MIN([1]Competencias!AB276:AD276)</f>
        <v>999.99</v>
      </c>
      <c r="AE276" s="45">
        <f>IFERROR(SMALL([1]Competencias!AB276:AD276,2),999.99)</f>
        <v>999.99</v>
      </c>
      <c r="AF276" s="45">
        <f t="shared" si="42"/>
        <v>1199.9880000000001</v>
      </c>
      <c r="AG276" s="47">
        <f t="shared" si="43"/>
        <v>999.99</v>
      </c>
      <c r="AH276" s="47" t="str">
        <f t="shared" si="44"/>
        <v>+</v>
      </c>
    </row>
    <row r="277" spans="1:34" x14ac:dyDescent="0.2">
      <c r="A277" s="41">
        <v>41404</v>
      </c>
      <c r="B277" s="42" t="s">
        <v>767</v>
      </c>
      <c r="C277" s="43" t="s">
        <v>768</v>
      </c>
      <c r="D277" s="43" t="s">
        <v>769</v>
      </c>
      <c r="E277" s="42" t="s">
        <v>37</v>
      </c>
      <c r="F277" s="42" t="s">
        <v>225</v>
      </c>
      <c r="G277" s="42" t="s">
        <v>39</v>
      </c>
      <c r="H277" s="42" t="s">
        <v>47</v>
      </c>
      <c r="I277" s="42" t="s">
        <v>41</v>
      </c>
      <c r="J277" s="42" t="s">
        <v>48</v>
      </c>
      <c r="K277" s="44">
        <v>999.99</v>
      </c>
      <c r="L277" s="44">
        <v>155.34</v>
      </c>
      <c r="M277" s="44"/>
      <c r="N277" s="45">
        <f>MIN([1]Competencias!K277:P277)</f>
        <v>129.44999999999999</v>
      </c>
      <c r="O277" s="45">
        <f>IFERROR(SMALL([1]Competencias!K277:P277,2),999.99)</f>
        <v>999.99</v>
      </c>
      <c r="P277" s="45">
        <f t="shared" si="36"/>
        <v>155.33999999999997</v>
      </c>
      <c r="Q277" s="44">
        <f t="shared" si="37"/>
        <v>155.33999999999997</v>
      </c>
      <c r="R277" s="44" t="str">
        <f t="shared" si="38"/>
        <v/>
      </c>
      <c r="S277" s="46">
        <v>999.99</v>
      </c>
      <c r="T277" s="46">
        <v>999.99</v>
      </c>
      <c r="U277" s="46"/>
      <c r="V277" s="45">
        <f>MIN([1]Competencias!Q277:AA277)</f>
        <v>999.99</v>
      </c>
      <c r="W277" s="45">
        <f>IFERROR(SMALL([1]Competencias!Q277:AA277,2),999.99)</f>
        <v>999.99</v>
      </c>
      <c r="X277" s="45">
        <f t="shared" si="39"/>
        <v>1199.9880000000001</v>
      </c>
      <c r="Y277" s="46">
        <f t="shared" si="40"/>
        <v>999.99</v>
      </c>
      <c r="Z277" s="46" t="str">
        <f t="shared" si="41"/>
        <v>+</v>
      </c>
      <c r="AA277" s="47">
        <v>999.99</v>
      </c>
      <c r="AB277" s="47">
        <v>999.99</v>
      </c>
      <c r="AC277" s="47"/>
      <c r="AD277" s="45">
        <f>MIN([1]Competencias!AB277:AD277)</f>
        <v>999.99</v>
      </c>
      <c r="AE277" s="45">
        <f>IFERROR(SMALL([1]Competencias!AB277:AD277,2),999.99)</f>
        <v>999.99</v>
      </c>
      <c r="AF277" s="45">
        <f t="shared" si="42"/>
        <v>1199.9880000000001</v>
      </c>
      <c r="AG277" s="47">
        <f t="shared" si="43"/>
        <v>999.99</v>
      </c>
      <c r="AH277" s="47" t="str">
        <f t="shared" si="44"/>
        <v>+</v>
      </c>
    </row>
    <row r="278" spans="1:34" x14ac:dyDescent="0.2">
      <c r="A278" s="41">
        <v>41397</v>
      </c>
      <c r="B278" s="42" t="s">
        <v>770</v>
      </c>
      <c r="C278" s="43" t="s">
        <v>476</v>
      </c>
      <c r="D278" s="43" t="s">
        <v>771</v>
      </c>
      <c r="E278" s="42" t="s">
        <v>55</v>
      </c>
      <c r="F278" s="42" t="s">
        <v>98</v>
      </c>
      <c r="G278" s="42" t="s">
        <v>39</v>
      </c>
      <c r="H278" s="42" t="s">
        <v>47</v>
      </c>
      <c r="I278" s="42" t="s">
        <v>41</v>
      </c>
      <c r="J278" s="42" t="s">
        <v>48</v>
      </c>
      <c r="K278" s="44">
        <v>999.99</v>
      </c>
      <c r="L278" s="44">
        <v>188.66399999999999</v>
      </c>
      <c r="M278" s="44"/>
      <c r="N278" s="45">
        <f>MIN([1]Competencias!K278:P278)</f>
        <v>157.22</v>
      </c>
      <c r="O278" s="45">
        <f>IFERROR(SMALL([1]Competencias!K278:P278,2),999.99)</f>
        <v>999.99</v>
      </c>
      <c r="P278" s="45">
        <f t="shared" si="36"/>
        <v>188.66399999999999</v>
      </c>
      <c r="Q278" s="44">
        <f t="shared" si="37"/>
        <v>188.66399999999999</v>
      </c>
      <c r="R278" s="44" t="str">
        <f t="shared" si="38"/>
        <v/>
      </c>
      <c r="S278" s="46">
        <v>999.99</v>
      </c>
      <c r="T278" s="46">
        <v>279.14400000000001</v>
      </c>
      <c r="U278" s="46"/>
      <c r="V278" s="45">
        <f>MIN([1]Competencias!Q278:AA278)</f>
        <v>232.62</v>
      </c>
      <c r="W278" s="45">
        <f>IFERROR(SMALL([1]Competencias!Q278:AA278,2),999.99)</f>
        <v>999.99</v>
      </c>
      <c r="X278" s="45">
        <f t="shared" si="39"/>
        <v>279.14400000000001</v>
      </c>
      <c r="Y278" s="46">
        <f t="shared" si="40"/>
        <v>279.14400000000001</v>
      </c>
      <c r="Z278" s="46" t="str">
        <f t="shared" si="41"/>
        <v/>
      </c>
      <c r="AA278" s="47">
        <v>999.99</v>
      </c>
      <c r="AB278" s="47">
        <v>351.32400000000001</v>
      </c>
      <c r="AC278" s="47"/>
      <c r="AD278" s="45">
        <f>MIN([1]Competencias!AB278:AD278)</f>
        <v>292.77</v>
      </c>
      <c r="AE278" s="45">
        <f>IFERROR(SMALL([1]Competencias!AB278:AD278,2),999.99)</f>
        <v>999.99</v>
      </c>
      <c r="AF278" s="45">
        <f t="shared" si="42"/>
        <v>351.32399999999996</v>
      </c>
      <c r="AG278" s="47">
        <f t="shared" si="43"/>
        <v>351.32399999999996</v>
      </c>
      <c r="AH278" s="47" t="str">
        <f t="shared" si="44"/>
        <v/>
      </c>
    </row>
    <row r="279" spans="1:34" x14ac:dyDescent="0.2">
      <c r="A279" s="41">
        <v>40448</v>
      </c>
      <c r="B279" s="42" t="s">
        <v>772</v>
      </c>
      <c r="C279" s="43" t="s">
        <v>773</v>
      </c>
      <c r="D279" s="43" t="s">
        <v>774</v>
      </c>
      <c r="E279" s="42" t="s">
        <v>37</v>
      </c>
      <c r="F279" s="42" t="s">
        <v>225</v>
      </c>
      <c r="G279" s="42" t="s">
        <v>39</v>
      </c>
      <c r="H279" s="42" t="s">
        <v>40</v>
      </c>
      <c r="I279" s="42" t="s">
        <v>41</v>
      </c>
      <c r="J279" s="42" t="s">
        <v>42</v>
      </c>
      <c r="K279" s="44">
        <v>999.99</v>
      </c>
      <c r="L279" s="44">
        <v>87.824999999999989</v>
      </c>
      <c r="M279" s="44"/>
      <c r="N279" s="45">
        <f>MIN([1]Competencias!K279:P279)</f>
        <v>83.52</v>
      </c>
      <c r="O279" s="45">
        <f>IFERROR(SMALL([1]Competencias!K279:P279,2),999.99)</f>
        <v>92.13</v>
      </c>
      <c r="P279" s="45">
        <f t="shared" si="36"/>
        <v>100.22399999999999</v>
      </c>
      <c r="Q279" s="44">
        <f t="shared" si="37"/>
        <v>87.824999999999989</v>
      </c>
      <c r="R279" s="44" t="str">
        <f t="shared" si="38"/>
        <v/>
      </c>
      <c r="S279" s="46">
        <v>999.99</v>
      </c>
      <c r="T279" s="46">
        <v>999.99</v>
      </c>
      <c r="U279" s="46"/>
      <c r="V279" s="45">
        <f>MIN([1]Competencias!Q279:AA279)</f>
        <v>999.99</v>
      </c>
      <c r="W279" s="45">
        <f>IFERROR(SMALL([1]Competencias!Q279:AA279,2),999.99)</f>
        <v>999.99</v>
      </c>
      <c r="X279" s="45">
        <f t="shared" si="39"/>
        <v>1199.9880000000001</v>
      </c>
      <c r="Y279" s="46">
        <f t="shared" si="40"/>
        <v>999.99</v>
      </c>
      <c r="Z279" s="46" t="str">
        <f t="shared" si="41"/>
        <v>+</v>
      </c>
      <c r="AA279" s="47">
        <v>999.99</v>
      </c>
      <c r="AB279" s="47">
        <v>999.99</v>
      </c>
      <c r="AC279" s="47"/>
      <c r="AD279" s="45">
        <f>MIN([1]Competencias!AB279:AD279)</f>
        <v>999.99</v>
      </c>
      <c r="AE279" s="45">
        <f>IFERROR(SMALL([1]Competencias!AB279:AD279,2),999.99)</f>
        <v>999.99</v>
      </c>
      <c r="AF279" s="45">
        <f t="shared" si="42"/>
        <v>1199.9880000000001</v>
      </c>
      <c r="AG279" s="47">
        <f t="shared" si="43"/>
        <v>999.99</v>
      </c>
      <c r="AH279" s="47" t="str">
        <f t="shared" si="44"/>
        <v>+</v>
      </c>
    </row>
    <row r="280" spans="1:34" x14ac:dyDescent="0.2">
      <c r="A280" s="41">
        <v>40448</v>
      </c>
      <c r="B280" s="42" t="s">
        <v>775</v>
      </c>
      <c r="C280" s="43" t="s">
        <v>776</v>
      </c>
      <c r="D280" s="43" t="s">
        <v>774</v>
      </c>
      <c r="E280" s="42" t="s">
        <v>55</v>
      </c>
      <c r="F280" s="42" t="s">
        <v>225</v>
      </c>
      <c r="G280" s="42" t="s">
        <v>39</v>
      </c>
      <c r="H280" s="42" t="s">
        <v>40</v>
      </c>
      <c r="I280" s="42" t="s">
        <v>41</v>
      </c>
      <c r="J280" s="42" t="s">
        <v>42</v>
      </c>
      <c r="K280" s="44">
        <v>999.99</v>
      </c>
      <c r="L280" s="44">
        <v>88.224999999999994</v>
      </c>
      <c r="M280" s="44"/>
      <c r="N280" s="45">
        <f>MIN([1]Competencias!K280:P280)</f>
        <v>74.17</v>
      </c>
      <c r="O280" s="45">
        <f>IFERROR(SMALL([1]Competencias!K280:P280,2),999.99)</f>
        <v>102.28</v>
      </c>
      <c r="P280" s="45">
        <f t="shared" si="36"/>
        <v>89.004000000000005</v>
      </c>
      <c r="Q280" s="44">
        <f t="shared" si="37"/>
        <v>88.224999999999994</v>
      </c>
      <c r="R280" s="44" t="str">
        <f t="shared" si="38"/>
        <v/>
      </c>
      <c r="S280" s="46">
        <v>999.99</v>
      </c>
      <c r="T280" s="46">
        <v>999.99</v>
      </c>
      <c r="U280" s="46"/>
      <c r="V280" s="45">
        <f>MIN([1]Competencias!Q280:AA280)</f>
        <v>999.99</v>
      </c>
      <c r="W280" s="45">
        <f>IFERROR(SMALL([1]Competencias!Q280:AA280,2),999.99)</f>
        <v>999.99</v>
      </c>
      <c r="X280" s="45">
        <f t="shared" si="39"/>
        <v>1199.9880000000001</v>
      </c>
      <c r="Y280" s="46">
        <f t="shared" si="40"/>
        <v>999.99</v>
      </c>
      <c r="Z280" s="46" t="str">
        <f t="shared" si="41"/>
        <v>+</v>
      </c>
      <c r="AA280" s="47">
        <v>999.99</v>
      </c>
      <c r="AB280" s="47">
        <v>999.99</v>
      </c>
      <c r="AC280" s="47"/>
      <c r="AD280" s="45">
        <f>MIN([1]Competencias!AB280:AD280)</f>
        <v>999.99</v>
      </c>
      <c r="AE280" s="45">
        <f>IFERROR(SMALL([1]Competencias!AB280:AD280,2),999.99)</f>
        <v>999.99</v>
      </c>
      <c r="AF280" s="45">
        <f t="shared" si="42"/>
        <v>1199.9880000000001</v>
      </c>
      <c r="AG280" s="47">
        <f t="shared" si="43"/>
        <v>999.99</v>
      </c>
      <c r="AH280" s="47" t="str">
        <f t="shared" si="44"/>
        <v>+</v>
      </c>
    </row>
    <row r="281" spans="1:34" x14ac:dyDescent="0.2">
      <c r="A281" s="41">
        <v>41003</v>
      </c>
      <c r="B281" s="42" t="s">
        <v>777</v>
      </c>
      <c r="C281" s="43" t="s">
        <v>778</v>
      </c>
      <c r="D281" s="43" t="s">
        <v>779</v>
      </c>
      <c r="E281" s="42" t="s">
        <v>55</v>
      </c>
      <c r="F281" s="42" t="s">
        <v>225</v>
      </c>
      <c r="G281" s="42" t="s">
        <v>39</v>
      </c>
      <c r="H281" s="42" t="s">
        <v>47</v>
      </c>
      <c r="I281" s="42" t="s">
        <v>41</v>
      </c>
      <c r="J281" s="42" t="s">
        <v>42</v>
      </c>
      <c r="K281" s="44">
        <v>999.99</v>
      </c>
      <c r="L281" s="44">
        <v>227.988</v>
      </c>
      <c r="M281" s="44"/>
      <c r="N281" s="45">
        <f>MIN([1]Competencias!K281:P281)</f>
        <v>189.99</v>
      </c>
      <c r="O281" s="45">
        <f>IFERROR(SMALL([1]Competencias!K281:P281,2),999.99)</f>
        <v>999.99</v>
      </c>
      <c r="P281" s="45">
        <f t="shared" si="36"/>
        <v>227.988</v>
      </c>
      <c r="Q281" s="44">
        <f t="shared" si="37"/>
        <v>227.988</v>
      </c>
      <c r="R281" s="44" t="str">
        <f t="shared" si="38"/>
        <v/>
      </c>
      <c r="S281" s="46">
        <v>999.99</v>
      </c>
      <c r="T281" s="46">
        <v>999.99</v>
      </c>
      <c r="U281" s="46"/>
      <c r="V281" s="45">
        <f>MIN([1]Competencias!Q281:AA281)</f>
        <v>999.99</v>
      </c>
      <c r="W281" s="45">
        <f>IFERROR(SMALL([1]Competencias!Q281:AA281,2),999.99)</f>
        <v>999.99</v>
      </c>
      <c r="X281" s="45">
        <f t="shared" si="39"/>
        <v>1199.9880000000001</v>
      </c>
      <c r="Y281" s="46">
        <f t="shared" si="40"/>
        <v>999.99</v>
      </c>
      <c r="Z281" s="46" t="str">
        <f t="shared" si="41"/>
        <v>+</v>
      </c>
      <c r="AA281" s="47">
        <v>999.99</v>
      </c>
      <c r="AB281" s="47">
        <v>999.99</v>
      </c>
      <c r="AC281" s="47"/>
      <c r="AD281" s="45">
        <f>MIN([1]Competencias!AB281:AD281)</f>
        <v>999.99</v>
      </c>
      <c r="AE281" s="45">
        <f>IFERROR(SMALL([1]Competencias!AB281:AD281,2),999.99)</f>
        <v>999.99</v>
      </c>
      <c r="AF281" s="45">
        <f t="shared" si="42"/>
        <v>1199.9880000000001</v>
      </c>
      <c r="AG281" s="47">
        <f t="shared" si="43"/>
        <v>999.99</v>
      </c>
      <c r="AH281" s="47" t="str">
        <f t="shared" si="44"/>
        <v>+</v>
      </c>
    </row>
    <row r="282" spans="1:34" x14ac:dyDescent="0.2">
      <c r="A282" s="41">
        <v>40681</v>
      </c>
      <c r="B282" s="42" t="s">
        <v>780</v>
      </c>
      <c r="C282" s="43" t="s">
        <v>781</v>
      </c>
      <c r="D282" s="43" t="s">
        <v>782</v>
      </c>
      <c r="E282" s="42" t="s">
        <v>37</v>
      </c>
      <c r="F282" s="42" t="s">
        <v>225</v>
      </c>
      <c r="G282" s="42" t="s">
        <v>39</v>
      </c>
      <c r="H282" s="42" t="s">
        <v>40</v>
      </c>
      <c r="I282" s="42" t="s">
        <v>41</v>
      </c>
      <c r="J282" s="42" t="s">
        <v>48</v>
      </c>
      <c r="K282" s="44">
        <v>999.99</v>
      </c>
      <c r="L282" s="44">
        <v>147.58000000000001</v>
      </c>
      <c r="M282" s="44"/>
      <c r="N282" s="45">
        <f>MIN([1]Competencias!K282:P282)</f>
        <v>140.22999999999999</v>
      </c>
      <c r="O282" s="45">
        <f>IFERROR(SMALL([1]Competencias!K282:P282,2),999.99)</f>
        <v>154.93</v>
      </c>
      <c r="P282" s="45">
        <f t="shared" si="36"/>
        <v>168.27599999999998</v>
      </c>
      <c r="Q282" s="44">
        <f t="shared" si="37"/>
        <v>147.57999999999998</v>
      </c>
      <c r="R282" s="44" t="str">
        <f t="shared" si="38"/>
        <v/>
      </c>
      <c r="S282" s="46">
        <v>999.99</v>
      </c>
      <c r="T282" s="46">
        <v>999.99</v>
      </c>
      <c r="U282" s="46"/>
      <c r="V282" s="45">
        <f>MIN([1]Competencias!Q282:AA282)</f>
        <v>999.99</v>
      </c>
      <c r="W282" s="45">
        <f>IFERROR(SMALL([1]Competencias!Q282:AA282,2),999.99)</f>
        <v>999.99</v>
      </c>
      <c r="X282" s="45">
        <f t="shared" si="39"/>
        <v>1199.9880000000001</v>
      </c>
      <c r="Y282" s="46">
        <f t="shared" si="40"/>
        <v>999.99</v>
      </c>
      <c r="Z282" s="46" t="str">
        <f t="shared" si="41"/>
        <v>+</v>
      </c>
      <c r="AA282" s="47">
        <v>999.99</v>
      </c>
      <c r="AB282" s="47">
        <v>999.99</v>
      </c>
      <c r="AC282" s="47"/>
      <c r="AD282" s="45">
        <f>MIN([1]Competencias!AB282:AD282)</f>
        <v>999.99</v>
      </c>
      <c r="AE282" s="45">
        <f>IFERROR(SMALL([1]Competencias!AB282:AD282,2),999.99)</f>
        <v>999.99</v>
      </c>
      <c r="AF282" s="45">
        <f t="shared" si="42"/>
        <v>1199.9880000000001</v>
      </c>
      <c r="AG282" s="47">
        <f t="shared" si="43"/>
        <v>999.99</v>
      </c>
      <c r="AH282" s="47" t="str">
        <f t="shared" si="44"/>
        <v>+</v>
      </c>
    </row>
    <row r="283" spans="1:34" x14ac:dyDescent="0.2">
      <c r="A283" s="41">
        <v>41097</v>
      </c>
      <c r="B283" s="42" t="s">
        <v>783</v>
      </c>
      <c r="C283" s="43" t="s">
        <v>784</v>
      </c>
      <c r="D283" s="43" t="s">
        <v>785</v>
      </c>
      <c r="E283" s="42" t="s">
        <v>37</v>
      </c>
      <c r="F283" s="42" t="s">
        <v>98</v>
      </c>
      <c r="G283" s="42" t="s">
        <v>39</v>
      </c>
      <c r="H283" s="42" t="s">
        <v>47</v>
      </c>
      <c r="I283" s="42" t="s">
        <v>41</v>
      </c>
      <c r="J283" s="42" t="s">
        <v>42</v>
      </c>
      <c r="K283" s="44">
        <v>999.99</v>
      </c>
      <c r="L283" s="44">
        <v>360.52800000000002</v>
      </c>
      <c r="M283" s="44"/>
      <c r="N283" s="45">
        <f>MIN([1]Competencias!K283:P283)</f>
        <v>300.44</v>
      </c>
      <c r="O283" s="45">
        <f>IFERROR(SMALL([1]Competencias!K283:P283,2),999.99)</f>
        <v>999.99</v>
      </c>
      <c r="P283" s="45">
        <f t="shared" si="36"/>
        <v>360.52799999999996</v>
      </c>
      <c r="Q283" s="44">
        <f t="shared" si="37"/>
        <v>360.52799999999996</v>
      </c>
      <c r="R283" s="44" t="str">
        <f t="shared" si="38"/>
        <v/>
      </c>
      <c r="S283" s="46">
        <v>999.99</v>
      </c>
      <c r="T283" s="46">
        <v>464.964</v>
      </c>
      <c r="U283" s="46"/>
      <c r="V283" s="45">
        <f>MIN([1]Competencias!Q283:AA283)</f>
        <v>387.47</v>
      </c>
      <c r="W283" s="45">
        <f>IFERROR(SMALL([1]Competencias!Q283:AA283,2),999.99)</f>
        <v>999.99</v>
      </c>
      <c r="X283" s="45">
        <f t="shared" si="39"/>
        <v>464.964</v>
      </c>
      <c r="Y283" s="46">
        <f t="shared" si="40"/>
        <v>464.964</v>
      </c>
      <c r="Z283" s="46" t="str">
        <f t="shared" si="41"/>
        <v/>
      </c>
      <c r="AA283" s="47">
        <v>999.99</v>
      </c>
      <c r="AB283" s="47">
        <v>614.24400000000003</v>
      </c>
      <c r="AC283" s="47"/>
      <c r="AD283" s="45">
        <f>MIN([1]Competencias!AB283:AD283)</f>
        <v>511.87</v>
      </c>
      <c r="AE283" s="45">
        <f>IFERROR(SMALL([1]Competencias!AB283:AD283,2),999.99)</f>
        <v>999.99</v>
      </c>
      <c r="AF283" s="45">
        <f t="shared" si="42"/>
        <v>614.24400000000003</v>
      </c>
      <c r="AG283" s="47">
        <f t="shared" si="43"/>
        <v>614.24400000000003</v>
      </c>
      <c r="AH283" s="47" t="str">
        <f t="shared" si="44"/>
        <v/>
      </c>
    </row>
    <row r="284" spans="1:34" x14ac:dyDescent="0.2">
      <c r="A284" s="41">
        <v>40867</v>
      </c>
      <c r="B284" s="42" t="s">
        <v>786</v>
      </c>
      <c r="C284" s="43" t="s">
        <v>787</v>
      </c>
      <c r="D284" s="43" t="s">
        <v>45</v>
      </c>
      <c r="E284" s="42" t="s">
        <v>37</v>
      </c>
      <c r="F284" s="42" t="s">
        <v>46</v>
      </c>
      <c r="G284" s="42" t="s">
        <v>39</v>
      </c>
      <c r="H284" s="42" t="s">
        <v>40</v>
      </c>
      <c r="I284" s="42" t="s">
        <v>41</v>
      </c>
      <c r="J284" s="42" t="s">
        <v>48</v>
      </c>
      <c r="K284" s="44">
        <v>999.99</v>
      </c>
      <c r="L284" s="44">
        <v>168.255</v>
      </c>
      <c r="M284" s="44"/>
      <c r="N284" s="45">
        <f>MIN([1]Competencias!K284:P284)</f>
        <v>160.22</v>
      </c>
      <c r="O284" s="45">
        <f>IFERROR(SMALL([1]Competencias!K284:P284,2),999.99)</f>
        <v>176.29</v>
      </c>
      <c r="P284" s="45">
        <f t="shared" si="36"/>
        <v>192.26399999999998</v>
      </c>
      <c r="Q284" s="44">
        <f t="shared" si="37"/>
        <v>168.255</v>
      </c>
      <c r="R284" s="44" t="str">
        <f t="shared" si="38"/>
        <v/>
      </c>
      <c r="S284" s="46">
        <v>999.99</v>
      </c>
      <c r="T284" s="46">
        <v>999.99</v>
      </c>
      <c r="U284" s="46"/>
      <c r="V284" s="45">
        <f>MIN([1]Competencias!Q284:AA284)</f>
        <v>999.99</v>
      </c>
      <c r="W284" s="45">
        <f>IFERROR(SMALL([1]Competencias!Q284:AA284,2),999.99)</f>
        <v>999.99</v>
      </c>
      <c r="X284" s="45">
        <f t="shared" si="39"/>
        <v>1199.9880000000001</v>
      </c>
      <c r="Y284" s="46">
        <f t="shared" si="40"/>
        <v>999.99</v>
      </c>
      <c r="Z284" s="46" t="str">
        <f t="shared" si="41"/>
        <v>+</v>
      </c>
      <c r="AA284" s="47">
        <v>999.99</v>
      </c>
      <c r="AB284" s="47">
        <v>999.99</v>
      </c>
      <c r="AC284" s="47"/>
      <c r="AD284" s="45">
        <f>MIN([1]Competencias!AB284:AD284)</f>
        <v>999.99</v>
      </c>
      <c r="AE284" s="45">
        <f>IFERROR(SMALL([1]Competencias!AB284:AD284,2),999.99)</f>
        <v>999.99</v>
      </c>
      <c r="AF284" s="45">
        <f t="shared" si="42"/>
        <v>1199.9880000000001</v>
      </c>
      <c r="AG284" s="47">
        <f t="shared" si="43"/>
        <v>999.99</v>
      </c>
      <c r="AH284" s="47" t="str">
        <f t="shared" si="44"/>
        <v>+</v>
      </c>
    </row>
    <row r="285" spans="1:34" x14ac:dyDescent="0.2">
      <c r="A285" s="41">
        <v>41010</v>
      </c>
      <c r="B285" s="42" t="s">
        <v>788</v>
      </c>
      <c r="C285" s="43" t="s">
        <v>789</v>
      </c>
      <c r="D285" s="43" t="s">
        <v>790</v>
      </c>
      <c r="E285" s="42" t="s">
        <v>37</v>
      </c>
      <c r="F285" s="42" t="s">
        <v>225</v>
      </c>
      <c r="G285" s="42" t="s">
        <v>39</v>
      </c>
      <c r="H285" s="42" t="s">
        <v>47</v>
      </c>
      <c r="I285" s="42" t="s">
        <v>41</v>
      </c>
      <c r="J285" s="42" t="s">
        <v>42</v>
      </c>
      <c r="K285" s="44">
        <v>999.99</v>
      </c>
      <c r="L285" s="44">
        <v>52.33</v>
      </c>
      <c r="M285" s="44"/>
      <c r="N285" s="45">
        <f>MIN([1]Competencias!K285:P285)</f>
        <v>47.9</v>
      </c>
      <c r="O285" s="45">
        <f>IFERROR(SMALL([1]Competencias!K285:P285,2),999.99)</f>
        <v>56.76</v>
      </c>
      <c r="P285" s="45">
        <f t="shared" si="36"/>
        <v>57.48</v>
      </c>
      <c r="Q285" s="44">
        <f t="shared" si="37"/>
        <v>52.33</v>
      </c>
      <c r="R285" s="44" t="str">
        <f t="shared" si="38"/>
        <v/>
      </c>
      <c r="S285" s="46">
        <v>999.99</v>
      </c>
      <c r="T285" s="46">
        <v>999.99</v>
      </c>
      <c r="U285" s="46"/>
      <c r="V285" s="45">
        <f>MIN([1]Competencias!Q285:AA285)</f>
        <v>999.99</v>
      </c>
      <c r="W285" s="45">
        <f>IFERROR(SMALL([1]Competencias!Q285:AA285,2),999.99)</f>
        <v>999.99</v>
      </c>
      <c r="X285" s="45">
        <f t="shared" si="39"/>
        <v>1199.9880000000001</v>
      </c>
      <c r="Y285" s="46">
        <f t="shared" si="40"/>
        <v>999.99</v>
      </c>
      <c r="Z285" s="46" t="str">
        <f t="shared" si="41"/>
        <v>+</v>
      </c>
      <c r="AA285" s="47">
        <v>999.99</v>
      </c>
      <c r="AB285" s="47">
        <v>999.99</v>
      </c>
      <c r="AC285" s="47"/>
      <c r="AD285" s="45">
        <f>MIN([1]Competencias!AB285:AD285)</f>
        <v>999.99</v>
      </c>
      <c r="AE285" s="45">
        <f>IFERROR(SMALL([1]Competencias!AB285:AD285,2),999.99)</f>
        <v>999.99</v>
      </c>
      <c r="AF285" s="45">
        <f t="shared" si="42"/>
        <v>1199.9880000000001</v>
      </c>
      <c r="AG285" s="47">
        <f t="shared" si="43"/>
        <v>999.99</v>
      </c>
      <c r="AH285" s="47" t="str">
        <f t="shared" si="44"/>
        <v>+</v>
      </c>
    </row>
    <row r="286" spans="1:34" x14ac:dyDescent="0.2">
      <c r="A286" s="41">
        <v>41345</v>
      </c>
      <c r="B286" s="42" t="s">
        <v>791</v>
      </c>
      <c r="C286" s="43" t="s">
        <v>792</v>
      </c>
      <c r="D286" s="43" t="s">
        <v>793</v>
      </c>
      <c r="E286" s="42" t="s">
        <v>37</v>
      </c>
      <c r="F286" s="42" t="s">
        <v>225</v>
      </c>
      <c r="G286" s="42" t="s">
        <v>39</v>
      </c>
      <c r="H286" s="42" t="s">
        <v>47</v>
      </c>
      <c r="I286" s="42" t="s">
        <v>41</v>
      </c>
      <c r="J286" s="42" t="s">
        <v>48</v>
      </c>
      <c r="K286" s="44">
        <v>999.99</v>
      </c>
      <c r="L286" s="44">
        <v>999.99</v>
      </c>
      <c r="M286" s="44"/>
      <c r="N286" s="45">
        <f>MIN([1]Competencias!K286:P286)</f>
        <v>999.99</v>
      </c>
      <c r="O286" s="45">
        <f>IFERROR(SMALL([1]Competencias!K286:P286,2),999.99)</f>
        <v>999.99</v>
      </c>
      <c r="P286" s="45">
        <f t="shared" si="36"/>
        <v>1199.9880000000001</v>
      </c>
      <c r="Q286" s="44">
        <f t="shared" si="37"/>
        <v>999.99</v>
      </c>
      <c r="R286" s="44" t="str">
        <f t="shared" si="38"/>
        <v>+</v>
      </c>
      <c r="S286" s="46">
        <v>999.99</v>
      </c>
      <c r="T286" s="46">
        <v>999.99</v>
      </c>
      <c r="U286" s="46"/>
      <c r="V286" s="45">
        <f>MIN([1]Competencias!Q286:AA286)</f>
        <v>999.99</v>
      </c>
      <c r="W286" s="45">
        <f>IFERROR(SMALL([1]Competencias!Q286:AA286,2),999.99)</f>
        <v>999.99</v>
      </c>
      <c r="X286" s="45">
        <f t="shared" si="39"/>
        <v>1199.9880000000001</v>
      </c>
      <c r="Y286" s="46">
        <f t="shared" si="40"/>
        <v>999.99</v>
      </c>
      <c r="Z286" s="46" t="str">
        <f t="shared" si="41"/>
        <v>+</v>
      </c>
      <c r="AA286" s="47">
        <v>999.99</v>
      </c>
      <c r="AB286" s="47">
        <v>999.99</v>
      </c>
      <c r="AC286" s="47"/>
      <c r="AD286" s="45">
        <f>MIN([1]Competencias!AB286:AD286)</f>
        <v>999.99</v>
      </c>
      <c r="AE286" s="45">
        <f>IFERROR(SMALL([1]Competencias!AB286:AD286,2),999.99)</f>
        <v>999.99</v>
      </c>
      <c r="AF286" s="45">
        <f t="shared" si="42"/>
        <v>1199.9880000000001</v>
      </c>
      <c r="AG286" s="47">
        <f t="shared" si="43"/>
        <v>999.99</v>
      </c>
      <c r="AH286" s="47" t="str">
        <f t="shared" si="44"/>
        <v>+</v>
      </c>
    </row>
    <row r="287" spans="1:34" x14ac:dyDescent="0.2">
      <c r="A287" s="41">
        <v>41166</v>
      </c>
      <c r="B287" s="42" t="s">
        <v>794</v>
      </c>
      <c r="C287" s="43" t="s">
        <v>795</v>
      </c>
      <c r="D287" s="43" t="s">
        <v>796</v>
      </c>
      <c r="E287" s="42" t="s">
        <v>55</v>
      </c>
      <c r="F287" s="42" t="s">
        <v>94</v>
      </c>
      <c r="G287" s="42" t="s">
        <v>39</v>
      </c>
      <c r="H287" s="42" t="s">
        <v>47</v>
      </c>
      <c r="I287" s="42" t="s">
        <v>41</v>
      </c>
      <c r="J287" s="42" t="s">
        <v>42</v>
      </c>
      <c r="K287" s="44">
        <v>54.22</v>
      </c>
      <c r="L287" s="44">
        <v>47.43</v>
      </c>
      <c r="M287" s="44"/>
      <c r="N287" s="45">
        <f>MIN([1]Competencias!K287:P287)</f>
        <v>46.62</v>
      </c>
      <c r="O287" s="45">
        <f>IFERROR(SMALL([1]Competencias!K287:P287,2),999.99)</f>
        <v>48.24</v>
      </c>
      <c r="P287" s="45">
        <f t="shared" si="36"/>
        <v>55.943999999999996</v>
      </c>
      <c r="Q287" s="44">
        <f t="shared" si="37"/>
        <v>47.43</v>
      </c>
      <c r="R287" s="44" t="str">
        <f t="shared" si="38"/>
        <v/>
      </c>
      <c r="S287" s="46">
        <v>190.19</v>
      </c>
      <c r="T287" s="46">
        <v>190.19</v>
      </c>
      <c r="U287" s="46"/>
      <c r="V287" s="45">
        <f>MIN([1]Competencias!Q287:AA287)</f>
        <v>999.99</v>
      </c>
      <c r="W287" s="45">
        <f>IFERROR(SMALL([1]Competencias!Q287:AA287,2),999.99)</f>
        <v>999.99</v>
      </c>
      <c r="X287" s="45">
        <f t="shared" si="39"/>
        <v>1199.9880000000001</v>
      </c>
      <c r="Y287" s="46">
        <f t="shared" si="40"/>
        <v>190.19</v>
      </c>
      <c r="Z287" s="46" t="str">
        <f t="shared" si="41"/>
        <v/>
      </c>
      <c r="AA287" s="47">
        <v>999.99</v>
      </c>
      <c r="AB287" s="47">
        <v>999.99</v>
      </c>
      <c r="AC287" s="47"/>
      <c r="AD287" s="45">
        <f>MIN([1]Competencias!AB287:AD287)</f>
        <v>999.99</v>
      </c>
      <c r="AE287" s="45">
        <f>IFERROR(SMALL([1]Competencias!AB287:AD287,2),999.99)</f>
        <v>999.99</v>
      </c>
      <c r="AF287" s="45">
        <f t="shared" si="42"/>
        <v>1199.9880000000001</v>
      </c>
      <c r="AG287" s="47">
        <f t="shared" si="43"/>
        <v>999.99</v>
      </c>
      <c r="AH287" s="47" t="str">
        <f t="shared" si="44"/>
        <v>+</v>
      </c>
    </row>
    <row r="288" spans="1:34" x14ac:dyDescent="0.2">
      <c r="A288" s="41">
        <v>40442</v>
      </c>
      <c r="B288" s="42" t="s">
        <v>797</v>
      </c>
      <c r="C288" s="43" t="s">
        <v>798</v>
      </c>
      <c r="D288" s="43" t="s">
        <v>799</v>
      </c>
      <c r="E288" s="42" t="s">
        <v>37</v>
      </c>
      <c r="F288" s="42" t="s">
        <v>98</v>
      </c>
      <c r="G288" s="42" t="s">
        <v>39</v>
      </c>
      <c r="H288" s="42" t="s">
        <v>40</v>
      </c>
      <c r="I288" s="42" t="s">
        <v>41</v>
      </c>
      <c r="J288" s="42" t="s">
        <v>42</v>
      </c>
      <c r="K288" s="44">
        <v>999.99</v>
      </c>
      <c r="L288" s="44">
        <v>154.488</v>
      </c>
      <c r="M288" s="44"/>
      <c r="N288" s="45">
        <f>MIN([1]Competencias!K288:P288)</f>
        <v>128.74</v>
      </c>
      <c r="O288" s="45">
        <f>IFERROR(SMALL([1]Competencias!K288:P288,2),999.99)</f>
        <v>999.99</v>
      </c>
      <c r="P288" s="45">
        <f t="shared" si="36"/>
        <v>154.488</v>
      </c>
      <c r="Q288" s="44">
        <f t="shared" si="37"/>
        <v>154.488</v>
      </c>
      <c r="R288" s="44" t="str">
        <f t="shared" si="38"/>
        <v/>
      </c>
      <c r="S288" s="46">
        <v>999.99</v>
      </c>
      <c r="T288" s="46">
        <v>163.81200000000001</v>
      </c>
      <c r="U288" s="46"/>
      <c r="V288" s="45">
        <f>MIN([1]Competencias!Q288:AA288)</f>
        <v>136.51</v>
      </c>
      <c r="W288" s="45">
        <f>IFERROR(SMALL([1]Competencias!Q288:AA288,2),999.99)</f>
        <v>999.99</v>
      </c>
      <c r="X288" s="45">
        <f t="shared" si="39"/>
        <v>163.81199999999998</v>
      </c>
      <c r="Y288" s="46">
        <f t="shared" si="40"/>
        <v>163.81199999999998</v>
      </c>
      <c r="Z288" s="46" t="str">
        <f t="shared" si="41"/>
        <v/>
      </c>
      <c r="AA288" s="47">
        <v>999.99</v>
      </c>
      <c r="AB288" s="47">
        <v>999.99</v>
      </c>
      <c r="AC288" s="47"/>
      <c r="AD288" s="45">
        <f>MIN([1]Competencias!AB288:AD288)</f>
        <v>999.99</v>
      </c>
      <c r="AE288" s="45">
        <f>IFERROR(SMALL([1]Competencias!AB288:AD288,2),999.99)</f>
        <v>999.99</v>
      </c>
      <c r="AF288" s="45">
        <f t="shared" si="42"/>
        <v>1199.9880000000001</v>
      </c>
      <c r="AG288" s="47">
        <f t="shared" si="43"/>
        <v>999.99</v>
      </c>
      <c r="AH288" s="47" t="str">
        <f t="shared" si="44"/>
        <v>+</v>
      </c>
    </row>
    <row r="289" spans="1:34" x14ac:dyDescent="0.2">
      <c r="A289" s="41">
        <v>41518</v>
      </c>
      <c r="B289" s="42" t="s">
        <v>800</v>
      </c>
      <c r="C289" s="43" t="s">
        <v>801</v>
      </c>
      <c r="D289" s="43" t="s">
        <v>799</v>
      </c>
      <c r="E289" s="42" t="s">
        <v>55</v>
      </c>
      <c r="F289" s="42" t="s">
        <v>98</v>
      </c>
      <c r="G289" s="42" t="s">
        <v>39</v>
      </c>
      <c r="H289" s="42" t="s">
        <v>47</v>
      </c>
      <c r="I289" s="42" t="s">
        <v>41</v>
      </c>
      <c r="J289" s="42" t="s">
        <v>48</v>
      </c>
      <c r="K289" s="44">
        <v>999.99</v>
      </c>
      <c r="L289" s="44">
        <v>238.65600000000001</v>
      </c>
      <c r="M289" s="44"/>
      <c r="N289" s="45">
        <f>MIN([1]Competencias!K289:P289)</f>
        <v>198.88</v>
      </c>
      <c r="O289" s="45">
        <f>IFERROR(SMALL([1]Competencias!K289:P289,2),999.99)</f>
        <v>999.99</v>
      </c>
      <c r="P289" s="45">
        <f t="shared" si="36"/>
        <v>238.65599999999998</v>
      </c>
      <c r="Q289" s="44">
        <f t="shared" si="37"/>
        <v>238.65599999999998</v>
      </c>
      <c r="R289" s="44" t="str">
        <f t="shared" si="38"/>
        <v/>
      </c>
      <c r="S289" s="46">
        <v>999.99</v>
      </c>
      <c r="T289" s="46">
        <v>369.42</v>
      </c>
      <c r="U289" s="46"/>
      <c r="V289" s="45">
        <f>MIN([1]Competencias!Q289:AA289)</f>
        <v>307.85000000000002</v>
      </c>
      <c r="W289" s="45">
        <f>IFERROR(SMALL([1]Competencias!Q289:AA289,2),999.99)</f>
        <v>999.99</v>
      </c>
      <c r="X289" s="45">
        <f t="shared" si="39"/>
        <v>369.42</v>
      </c>
      <c r="Y289" s="46">
        <f t="shared" si="40"/>
        <v>369.42</v>
      </c>
      <c r="Z289" s="46" t="str">
        <f t="shared" si="41"/>
        <v/>
      </c>
      <c r="AA289" s="47">
        <v>999.99</v>
      </c>
      <c r="AB289" s="47">
        <v>400.99200000000002</v>
      </c>
      <c r="AC289" s="47"/>
      <c r="AD289" s="45">
        <f>MIN([1]Competencias!AB289:AD289)</f>
        <v>334.16</v>
      </c>
      <c r="AE289" s="45">
        <f>IFERROR(SMALL([1]Competencias!AB289:AD289,2),999.99)</f>
        <v>999.99</v>
      </c>
      <c r="AF289" s="45">
        <f t="shared" si="42"/>
        <v>400.99200000000002</v>
      </c>
      <c r="AG289" s="47">
        <f t="shared" si="43"/>
        <v>400.99200000000002</v>
      </c>
      <c r="AH289" s="47" t="str">
        <f t="shared" si="44"/>
        <v/>
      </c>
    </row>
    <row r="290" spans="1:34" x14ac:dyDescent="0.2">
      <c r="A290" s="41">
        <v>41535</v>
      </c>
      <c r="B290" s="42" t="s">
        <v>802</v>
      </c>
      <c r="C290" s="43" t="s">
        <v>803</v>
      </c>
      <c r="D290" s="43" t="s">
        <v>804</v>
      </c>
      <c r="E290" s="42" t="s">
        <v>55</v>
      </c>
      <c r="F290" s="42" t="s">
        <v>38</v>
      </c>
      <c r="G290" s="42" t="s">
        <v>39</v>
      </c>
      <c r="H290" s="42" t="s">
        <v>47</v>
      </c>
      <c r="I290" s="42" t="s">
        <v>41</v>
      </c>
      <c r="J290" s="42" t="s">
        <v>48</v>
      </c>
      <c r="K290" s="44">
        <v>999.99</v>
      </c>
      <c r="L290" s="44">
        <v>999.99</v>
      </c>
      <c r="M290" s="44"/>
      <c r="N290" s="45">
        <f>MIN([1]Competencias!K290:P290)</f>
        <v>999.99</v>
      </c>
      <c r="O290" s="45">
        <f>IFERROR(SMALL([1]Competencias!K290:P290,2),999.99)</f>
        <v>999.99</v>
      </c>
      <c r="P290" s="45">
        <f t="shared" si="36"/>
        <v>1199.9880000000001</v>
      </c>
      <c r="Q290" s="44">
        <f t="shared" si="37"/>
        <v>999.99</v>
      </c>
      <c r="R290" s="44" t="str">
        <f t="shared" si="38"/>
        <v>+</v>
      </c>
      <c r="S290" s="46">
        <v>999.99</v>
      </c>
      <c r="T290" s="46">
        <v>999.99</v>
      </c>
      <c r="U290" s="46"/>
      <c r="V290" s="45">
        <f>MIN([1]Competencias!Q290:AA290)</f>
        <v>999.99</v>
      </c>
      <c r="W290" s="45">
        <f>IFERROR(SMALL([1]Competencias!Q290:AA290,2),999.99)</f>
        <v>999.99</v>
      </c>
      <c r="X290" s="45">
        <f t="shared" si="39"/>
        <v>1199.9880000000001</v>
      </c>
      <c r="Y290" s="46">
        <f t="shared" si="40"/>
        <v>999.99</v>
      </c>
      <c r="Z290" s="46" t="str">
        <f t="shared" si="41"/>
        <v>+</v>
      </c>
      <c r="AA290" s="47">
        <v>999.99</v>
      </c>
      <c r="AB290" s="47">
        <v>999.99</v>
      </c>
      <c r="AC290" s="47"/>
      <c r="AD290" s="45">
        <f>MIN([1]Competencias!AB290:AD290)</f>
        <v>999.99</v>
      </c>
      <c r="AE290" s="45">
        <f>IFERROR(SMALL([1]Competencias!AB290:AD290,2),999.99)</f>
        <v>999.99</v>
      </c>
      <c r="AF290" s="45">
        <f t="shared" si="42"/>
        <v>1199.9880000000001</v>
      </c>
      <c r="AG290" s="47">
        <f t="shared" si="43"/>
        <v>999.99</v>
      </c>
      <c r="AH290" s="47" t="str">
        <f t="shared" si="44"/>
        <v>+</v>
      </c>
    </row>
    <row r="291" spans="1:34" x14ac:dyDescent="0.2">
      <c r="A291" s="41">
        <v>41531</v>
      </c>
      <c r="B291" s="42" t="s">
        <v>805</v>
      </c>
      <c r="C291" s="43" t="s">
        <v>806</v>
      </c>
      <c r="D291" s="43" t="s">
        <v>807</v>
      </c>
      <c r="E291" s="42" t="s">
        <v>37</v>
      </c>
      <c r="F291" s="42" t="s">
        <v>225</v>
      </c>
      <c r="G291" s="42" t="s">
        <v>39</v>
      </c>
      <c r="H291" s="42" t="s">
        <v>47</v>
      </c>
      <c r="I291" s="42" t="s">
        <v>41</v>
      </c>
      <c r="J291" s="42" t="s">
        <v>48</v>
      </c>
      <c r="K291" s="44">
        <v>999.99</v>
      </c>
      <c r="L291" s="44">
        <v>459.6</v>
      </c>
      <c r="M291" s="44"/>
      <c r="N291" s="45">
        <f>MIN([1]Competencias!K291:P291)</f>
        <v>383</v>
      </c>
      <c r="O291" s="45">
        <f>IFERROR(SMALL([1]Competencias!K291:P291,2),999.99)</f>
        <v>999.99</v>
      </c>
      <c r="P291" s="45">
        <f t="shared" si="36"/>
        <v>459.59999999999997</v>
      </c>
      <c r="Q291" s="44">
        <f t="shared" si="37"/>
        <v>459.59999999999997</v>
      </c>
      <c r="R291" s="44" t="str">
        <f t="shared" si="38"/>
        <v/>
      </c>
      <c r="S291" s="46">
        <v>999.99</v>
      </c>
      <c r="T291" s="46">
        <v>999.99</v>
      </c>
      <c r="U291" s="46"/>
      <c r="V291" s="45">
        <f>MIN([1]Competencias!Q291:AA291)</f>
        <v>999.99</v>
      </c>
      <c r="W291" s="45">
        <f>IFERROR(SMALL([1]Competencias!Q291:AA291,2),999.99)</f>
        <v>999.99</v>
      </c>
      <c r="X291" s="45">
        <f t="shared" si="39"/>
        <v>1199.9880000000001</v>
      </c>
      <c r="Y291" s="46">
        <f t="shared" si="40"/>
        <v>999.99</v>
      </c>
      <c r="Z291" s="46" t="str">
        <f t="shared" si="41"/>
        <v>+</v>
      </c>
      <c r="AA291" s="47">
        <v>999.99</v>
      </c>
      <c r="AB291" s="47">
        <v>999.99</v>
      </c>
      <c r="AC291" s="47"/>
      <c r="AD291" s="45">
        <f>MIN([1]Competencias!AB291:AD291)</f>
        <v>999.99</v>
      </c>
      <c r="AE291" s="45">
        <f>IFERROR(SMALL([1]Competencias!AB291:AD291,2),999.99)</f>
        <v>999.99</v>
      </c>
      <c r="AF291" s="45">
        <f t="shared" si="42"/>
        <v>1199.9880000000001</v>
      </c>
      <c r="AG291" s="47">
        <f t="shared" si="43"/>
        <v>999.99</v>
      </c>
      <c r="AH291" s="47" t="str">
        <f t="shared" si="44"/>
        <v>+</v>
      </c>
    </row>
    <row r="292" spans="1:34" x14ac:dyDescent="0.2">
      <c r="A292" s="41">
        <v>40461</v>
      </c>
      <c r="B292" s="42" t="s">
        <v>808</v>
      </c>
      <c r="C292" s="43" t="s">
        <v>809</v>
      </c>
      <c r="D292" s="43" t="s">
        <v>810</v>
      </c>
      <c r="E292" s="42" t="s">
        <v>37</v>
      </c>
      <c r="F292" s="42" t="s">
        <v>225</v>
      </c>
      <c r="G292" s="42" t="s">
        <v>39</v>
      </c>
      <c r="H292" s="42" t="s">
        <v>40</v>
      </c>
      <c r="I292" s="42" t="s">
        <v>41</v>
      </c>
      <c r="J292" s="42" t="s">
        <v>42</v>
      </c>
      <c r="K292" s="44">
        <v>999.99</v>
      </c>
      <c r="L292" s="44">
        <v>999.99</v>
      </c>
      <c r="M292" s="44"/>
      <c r="N292" s="45">
        <f>MIN([1]Competencias!K292:P292)</f>
        <v>999.99</v>
      </c>
      <c r="O292" s="45">
        <f>IFERROR(SMALL([1]Competencias!K292:P292,2),999.99)</f>
        <v>999.99</v>
      </c>
      <c r="P292" s="45">
        <f t="shared" si="36"/>
        <v>1199.9880000000001</v>
      </c>
      <c r="Q292" s="44">
        <f t="shared" si="37"/>
        <v>999.99</v>
      </c>
      <c r="R292" s="44" t="str">
        <f t="shared" si="38"/>
        <v>+</v>
      </c>
      <c r="S292" s="46">
        <v>999.99</v>
      </c>
      <c r="T292" s="46">
        <v>999.99</v>
      </c>
      <c r="U292" s="46"/>
      <c r="V292" s="45">
        <f>MIN([1]Competencias!Q292:AA292)</f>
        <v>999.99</v>
      </c>
      <c r="W292" s="45">
        <f>IFERROR(SMALL([1]Competencias!Q292:AA292,2),999.99)</f>
        <v>999.99</v>
      </c>
      <c r="X292" s="45">
        <f t="shared" si="39"/>
        <v>1199.9880000000001</v>
      </c>
      <c r="Y292" s="46">
        <f t="shared" si="40"/>
        <v>999.99</v>
      </c>
      <c r="Z292" s="46" t="str">
        <f t="shared" si="41"/>
        <v>+</v>
      </c>
      <c r="AA292" s="47">
        <v>999.99</v>
      </c>
      <c r="AB292" s="47">
        <v>999.99</v>
      </c>
      <c r="AC292" s="47"/>
      <c r="AD292" s="45">
        <f>MIN([1]Competencias!AB292:AD292)</f>
        <v>999.99</v>
      </c>
      <c r="AE292" s="45">
        <f>IFERROR(SMALL([1]Competencias!AB292:AD292,2),999.99)</f>
        <v>999.99</v>
      </c>
      <c r="AF292" s="45">
        <f t="shared" si="42"/>
        <v>1199.9880000000001</v>
      </c>
      <c r="AG292" s="47">
        <f t="shared" si="43"/>
        <v>999.99</v>
      </c>
      <c r="AH292" s="47" t="str">
        <f t="shared" si="44"/>
        <v>+</v>
      </c>
    </row>
    <row r="293" spans="1:34" x14ac:dyDescent="0.2">
      <c r="A293" s="41">
        <v>41249</v>
      </c>
      <c r="B293" s="42" t="s">
        <v>811</v>
      </c>
      <c r="C293" s="43" t="s">
        <v>812</v>
      </c>
      <c r="D293" s="43" t="s">
        <v>813</v>
      </c>
      <c r="E293" s="42" t="s">
        <v>37</v>
      </c>
      <c r="F293" s="42" t="s">
        <v>94</v>
      </c>
      <c r="G293" s="42" t="s">
        <v>39</v>
      </c>
      <c r="H293" s="42" t="s">
        <v>47</v>
      </c>
      <c r="I293" s="42" t="s">
        <v>41</v>
      </c>
      <c r="J293" s="42" t="s">
        <v>42</v>
      </c>
      <c r="K293" s="44">
        <v>999.99</v>
      </c>
      <c r="L293" s="44">
        <v>89.085000000000008</v>
      </c>
      <c r="M293" s="44"/>
      <c r="N293" s="45">
        <f>MIN([1]Competencias!K293:P293)</f>
        <v>88.17</v>
      </c>
      <c r="O293" s="45">
        <f>IFERROR(SMALL([1]Competencias!K293:P293,2),999.99)</f>
        <v>90</v>
      </c>
      <c r="P293" s="45">
        <f t="shared" si="36"/>
        <v>105.804</v>
      </c>
      <c r="Q293" s="44">
        <f t="shared" si="37"/>
        <v>89.085000000000008</v>
      </c>
      <c r="R293" s="44" t="str">
        <f t="shared" si="38"/>
        <v/>
      </c>
      <c r="S293" s="46">
        <v>999.99</v>
      </c>
      <c r="T293" s="46">
        <v>999.99</v>
      </c>
      <c r="U293" s="46"/>
      <c r="V293" s="45">
        <f>MIN([1]Competencias!Q293:AA293)</f>
        <v>999.99</v>
      </c>
      <c r="W293" s="45">
        <f>IFERROR(SMALL([1]Competencias!Q293:AA293,2),999.99)</f>
        <v>999.99</v>
      </c>
      <c r="X293" s="45">
        <f t="shared" si="39"/>
        <v>1199.9880000000001</v>
      </c>
      <c r="Y293" s="46">
        <f t="shared" si="40"/>
        <v>999.99</v>
      </c>
      <c r="Z293" s="46" t="str">
        <f t="shared" si="41"/>
        <v>+</v>
      </c>
      <c r="AA293" s="47">
        <v>999.99</v>
      </c>
      <c r="AB293" s="47">
        <v>999.99</v>
      </c>
      <c r="AC293" s="47"/>
      <c r="AD293" s="45">
        <f>MIN([1]Competencias!AB293:AD293)</f>
        <v>999.99</v>
      </c>
      <c r="AE293" s="45">
        <f>IFERROR(SMALL([1]Competencias!AB293:AD293,2),999.99)</f>
        <v>999.99</v>
      </c>
      <c r="AF293" s="45">
        <f t="shared" si="42"/>
        <v>1199.9880000000001</v>
      </c>
      <c r="AG293" s="47">
        <f t="shared" si="43"/>
        <v>999.99</v>
      </c>
      <c r="AH293" s="47" t="str">
        <f t="shared" si="44"/>
        <v>+</v>
      </c>
    </row>
    <row r="294" spans="1:34" x14ac:dyDescent="0.2">
      <c r="A294" s="41">
        <v>41436</v>
      </c>
      <c r="B294" s="42" t="s">
        <v>814</v>
      </c>
      <c r="C294" s="43" t="s">
        <v>815</v>
      </c>
      <c r="D294" s="43" t="s">
        <v>816</v>
      </c>
      <c r="E294" s="42" t="s">
        <v>37</v>
      </c>
      <c r="F294" s="42" t="s">
        <v>225</v>
      </c>
      <c r="G294" s="42" t="s">
        <v>39</v>
      </c>
      <c r="H294" s="42" t="s">
        <v>47</v>
      </c>
      <c r="I294" s="42" t="s">
        <v>41</v>
      </c>
      <c r="J294" s="42" t="s">
        <v>48</v>
      </c>
      <c r="K294" s="44">
        <v>999.99</v>
      </c>
      <c r="L294" s="44">
        <v>143.43600000000001</v>
      </c>
      <c r="M294" s="44"/>
      <c r="N294" s="45">
        <f>MIN([1]Competencias!K294:P294)</f>
        <v>119.53</v>
      </c>
      <c r="O294" s="45">
        <f>IFERROR(SMALL([1]Competencias!K294:P294,2),999.99)</f>
        <v>999.99</v>
      </c>
      <c r="P294" s="45">
        <f t="shared" si="36"/>
        <v>143.43600000000001</v>
      </c>
      <c r="Q294" s="44">
        <f t="shared" si="37"/>
        <v>143.43600000000001</v>
      </c>
      <c r="R294" s="44" t="str">
        <f t="shared" si="38"/>
        <v/>
      </c>
      <c r="S294" s="46">
        <v>999.99</v>
      </c>
      <c r="T294" s="46">
        <v>999.99</v>
      </c>
      <c r="U294" s="46"/>
      <c r="V294" s="45">
        <f>MIN([1]Competencias!Q294:AA294)</f>
        <v>999.99</v>
      </c>
      <c r="W294" s="45">
        <f>IFERROR(SMALL([1]Competencias!Q294:AA294,2),999.99)</f>
        <v>999.99</v>
      </c>
      <c r="X294" s="45">
        <f t="shared" si="39"/>
        <v>1199.9880000000001</v>
      </c>
      <c r="Y294" s="46">
        <f t="shared" si="40"/>
        <v>999.99</v>
      </c>
      <c r="Z294" s="46" t="str">
        <f t="shared" si="41"/>
        <v>+</v>
      </c>
      <c r="AA294" s="47">
        <v>999.99</v>
      </c>
      <c r="AB294" s="47">
        <v>999.99</v>
      </c>
      <c r="AC294" s="47"/>
      <c r="AD294" s="45">
        <f>MIN([1]Competencias!AB294:AD294)</f>
        <v>999.99</v>
      </c>
      <c r="AE294" s="45">
        <f>IFERROR(SMALL([1]Competencias!AB294:AD294,2),999.99)</f>
        <v>999.99</v>
      </c>
      <c r="AF294" s="45">
        <f t="shared" si="42"/>
        <v>1199.9880000000001</v>
      </c>
      <c r="AG294" s="47">
        <f t="shared" si="43"/>
        <v>999.99</v>
      </c>
      <c r="AH294" s="47" t="str">
        <f t="shared" si="44"/>
        <v>+</v>
      </c>
    </row>
    <row r="295" spans="1:34" x14ac:dyDescent="0.2">
      <c r="A295" s="41">
        <v>40544</v>
      </c>
      <c r="B295" s="42" t="s">
        <v>817</v>
      </c>
      <c r="C295" s="43" t="s">
        <v>818</v>
      </c>
      <c r="D295" s="43" t="s">
        <v>819</v>
      </c>
      <c r="E295" s="42" t="s">
        <v>55</v>
      </c>
      <c r="F295" s="42" t="s">
        <v>38</v>
      </c>
      <c r="G295" s="42" t="s">
        <v>39</v>
      </c>
      <c r="H295" s="42" t="s">
        <v>40</v>
      </c>
      <c r="I295" s="42" t="s">
        <v>41</v>
      </c>
      <c r="J295" s="42" t="s">
        <v>48</v>
      </c>
      <c r="K295" s="44">
        <v>999.99</v>
      </c>
      <c r="L295" s="44">
        <v>999.99</v>
      </c>
      <c r="M295" s="44"/>
      <c r="N295" s="45">
        <f>MIN([1]Competencias!K295:P295)</f>
        <v>999.99</v>
      </c>
      <c r="O295" s="45">
        <f>IFERROR(SMALL([1]Competencias!K295:P295,2),999.99)</f>
        <v>999.99</v>
      </c>
      <c r="P295" s="45">
        <f t="shared" si="36"/>
        <v>1199.9880000000001</v>
      </c>
      <c r="Q295" s="44">
        <f t="shared" si="37"/>
        <v>999.99</v>
      </c>
      <c r="R295" s="44" t="str">
        <f t="shared" si="38"/>
        <v>+</v>
      </c>
      <c r="S295" s="46">
        <v>999.99</v>
      </c>
      <c r="T295" s="46">
        <v>999.99</v>
      </c>
      <c r="U295" s="46"/>
      <c r="V295" s="45">
        <f>MIN([1]Competencias!Q295:AA295)</f>
        <v>999.99</v>
      </c>
      <c r="W295" s="45">
        <f>IFERROR(SMALL([1]Competencias!Q295:AA295,2),999.99)</f>
        <v>999.99</v>
      </c>
      <c r="X295" s="45">
        <f t="shared" si="39"/>
        <v>1199.9880000000001</v>
      </c>
      <c r="Y295" s="46">
        <f t="shared" si="40"/>
        <v>999.99</v>
      </c>
      <c r="Z295" s="46" t="str">
        <f t="shared" si="41"/>
        <v>+</v>
      </c>
      <c r="AA295" s="47">
        <v>999.99</v>
      </c>
      <c r="AB295" s="47">
        <v>999.99</v>
      </c>
      <c r="AC295" s="47"/>
      <c r="AD295" s="45">
        <f>MIN([1]Competencias!AB295:AD295)</f>
        <v>999.99</v>
      </c>
      <c r="AE295" s="45">
        <f>IFERROR(SMALL([1]Competencias!AB295:AD295,2),999.99)</f>
        <v>999.99</v>
      </c>
      <c r="AF295" s="45">
        <f t="shared" si="42"/>
        <v>1199.9880000000001</v>
      </c>
      <c r="AG295" s="47">
        <f t="shared" si="43"/>
        <v>999.99</v>
      </c>
      <c r="AH295" s="47" t="str">
        <f t="shared" si="44"/>
        <v>+</v>
      </c>
    </row>
    <row r="296" spans="1:34" x14ac:dyDescent="0.2">
      <c r="A296" s="41">
        <v>41205</v>
      </c>
      <c r="B296" s="42" t="s">
        <v>820</v>
      </c>
      <c r="C296" s="43" t="s">
        <v>821</v>
      </c>
      <c r="D296" s="43" t="s">
        <v>819</v>
      </c>
      <c r="E296" s="42" t="s">
        <v>37</v>
      </c>
      <c r="F296" s="42" t="s">
        <v>38</v>
      </c>
      <c r="G296" s="42" t="s">
        <v>39</v>
      </c>
      <c r="H296" s="42" t="s">
        <v>47</v>
      </c>
      <c r="I296" s="42" t="s">
        <v>41</v>
      </c>
      <c r="J296" s="42" t="s">
        <v>42</v>
      </c>
      <c r="K296" s="44">
        <v>999.99</v>
      </c>
      <c r="L296" s="44">
        <v>999.99</v>
      </c>
      <c r="M296" s="44"/>
      <c r="N296" s="45">
        <f>MIN([1]Competencias!K296:P296)</f>
        <v>999.99</v>
      </c>
      <c r="O296" s="45">
        <f>IFERROR(SMALL([1]Competencias!K296:P296,2),999.99)</f>
        <v>999.99</v>
      </c>
      <c r="P296" s="45">
        <f t="shared" si="36"/>
        <v>1199.9880000000001</v>
      </c>
      <c r="Q296" s="44">
        <f t="shared" si="37"/>
        <v>999.99</v>
      </c>
      <c r="R296" s="44" t="str">
        <f t="shared" si="38"/>
        <v>+</v>
      </c>
      <c r="S296" s="46">
        <v>999.99</v>
      </c>
      <c r="T296" s="46">
        <v>999.99</v>
      </c>
      <c r="U296" s="46"/>
      <c r="V296" s="45">
        <f>MIN([1]Competencias!Q296:AA296)</f>
        <v>999.99</v>
      </c>
      <c r="W296" s="45">
        <f>IFERROR(SMALL([1]Competencias!Q296:AA296,2),999.99)</f>
        <v>999.99</v>
      </c>
      <c r="X296" s="45">
        <f t="shared" si="39"/>
        <v>1199.9880000000001</v>
      </c>
      <c r="Y296" s="46">
        <f t="shared" si="40"/>
        <v>999.99</v>
      </c>
      <c r="Z296" s="46" t="str">
        <f t="shared" si="41"/>
        <v>+</v>
      </c>
      <c r="AA296" s="47">
        <v>999.99</v>
      </c>
      <c r="AB296" s="47">
        <v>999.99</v>
      </c>
      <c r="AC296" s="47"/>
      <c r="AD296" s="45">
        <f>MIN([1]Competencias!AB296:AD296)</f>
        <v>999.99</v>
      </c>
      <c r="AE296" s="45">
        <f>IFERROR(SMALL([1]Competencias!AB296:AD296,2),999.99)</f>
        <v>999.99</v>
      </c>
      <c r="AF296" s="45">
        <f t="shared" si="42"/>
        <v>1199.9880000000001</v>
      </c>
      <c r="AG296" s="47">
        <f t="shared" si="43"/>
        <v>999.99</v>
      </c>
      <c r="AH296" s="47" t="str">
        <f t="shared" si="44"/>
        <v>+</v>
      </c>
    </row>
    <row r="297" spans="1:34" x14ac:dyDescent="0.2">
      <c r="A297" s="41">
        <v>40392</v>
      </c>
      <c r="B297" s="42" t="s">
        <v>822</v>
      </c>
      <c r="C297" s="43" t="s">
        <v>823</v>
      </c>
      <c r="D297" s="43" t="s">
        <v>824</v>
      </c>
      <c r="E297" s="42" t="s">
        <v>37</v>
      </c>
      <c r="F297" s="42" t="s">
        <v>38</v>
      </c>
      <c r="G297" s="42" t="s">
        <v>39</v>
      </c>
      <c r="H297" s="42" t="s">
        <v>40</v>
      </c>
      <c r="I297" s="42" t="s">
        <v>41</v>
      </c>
      <c r="J297" s="42" t="s">
        <v>42</v>
      </c>
      <c r="K297" s="44">
        <v>999.99</v>
      </c>
      <c r="L297" s="44">
        <v>999.99</v>
      </c>
      <c r="M297" s="44"/>
      <c r="N297" s="45">
        <f>MIN([1]Competencias!K297:P297)</f>
        <v>999.99</v>
      </c>
      <c r="O297" s="45">
        <f>IFERROR(SMALL([1]Competencias!K297:P297,2),999.99)</f>
        <v>999.99</v>
      </c>
      <c r="P297" s="45">
        <f t="shared" si="36"/>
        <v>1199.9880000000001</v>
      </c>
      <c r="Q297" s="44">
        <f t="shared" si="37"/>
        <v>999.99</v>
      </c>
      <c r="R297" s="44" t="str">
        <f t="shared" si="38"/>
        <v>+</v>
      </c>
      <c r="S297" s="46">
        <v>999.99</v>
      </c>
      <c r="T297" s="46">
        <v>139.86000000000001</v>
      </c>
      <c r="U297" s="46"/>
      <c r="V297" s="45">
        <f>MIN([1]Competencias!Q297:AA297)</f>
        <v>116.55</v>
      </c>
      <c r="W297" s="45">
        <f>IFERROR(SMALL([1]Competencias!Q297:AA297,2),999.99)</f>
        <v>999.99</v>
      </c>
      <c r="X297" s="45">
        <f t="shared" si="39"/>
        <v>139.85999999999999</v>
      </c>
      <c r="Y297" s="46">
        <f t="shared" si="40"/>
        <v>139.85999999999999</v>
      </c>
      <c r="Z297" s="46" t="str">
        <f t="shared" si="41"/>
        <v/>
      </c>
      <c r="AA297" s="47">
        <v>999.99</v>
      </c>
      <c r="AB297" s="47">
        <v>155.24</v>
      </c>
      <c r="AC297" s="47"/>
      <c r="AD297" s="45">
        <f>MIN([1]Competencias!AB297:AD297)</f>
        <v>152.72999999999999</v>
      </c>
      <c r="AE297" s="45">
        <f>IFERROR(SMALL([1]Competencias!AB297:AD297,2),999.99)</f>
        <v>157.75</v>
      </c>
      <c r="AF297" s="45">
        <f t="shared" si="42"/>
        <v>183.27599999999998</v>
      </c>
      <c r="AG297" s="47">
        <f t="shared" si="43"/>
        <v>155.24</v>
      </c>
      <c r="AH297" s="47" t="str">
        <f t="shared" si="44"/>
        <v/>
      </c>
    </row>
    <row r="298" spans="1:34" x14ac:dyDescent="0.2">
      <c r="A298" s="41">
        <v>40512</v>
      </c>
      <c r="B298" s="42" t="s">
        <v>825</v>
      </c>
      <c r="C298" s="43" t="s">
        <v>289</v>
      </c>
      <c r="D298" s="43" t="s">
        <v>826</v>
      </c>
      <c r="E298" s="42" t="s">
        <v>55</v>
      </c>
      <c r="F298" s="42" t="s">
        <v>38</v>
      </c>
      <c r="G298" s="42" t="s">
        <v>39</v>
      </c>
      <c r="H298" s="42" t="s">
        <v>40</v>
      </c>
      <c r="I298" s="42" t="s">
        <v>41</v>
      </c>
      <c r="J298" s="42" t="s">
        <v>42</v>
      </c>
      <c r="K298" s="44">
        <v>999.99</v>
      </c>
      <c r="L298" s="44">
        <v>999.99</v>
      </c>
      <c r="M298" s="44"/>
      <c r="N298" s="45">
        <f>MIN([1]Competencias!K298:P298)</f>
        <v>999.99</v>
      </c>
      <c r="O298" s="45">
        <f>IFERROR(SMALL([1]Competencias!K298:P298,2),999.99)</f>
        <v>999.99</v>
      </c>
      <c r="P298" s="45">
        <f t="shared" si="36"/>
        <v>1199.9880000000001</v>
      </c>
      <c r="Q298" s="44">
        <f t="shared" si="37"/>
        <v>999.99</v>
      </c>
      <c r="R298" s="44" t="str">
        <f t="shared" si="38"/>
        <v>+</v>
      </c>
      <c r="S298" s="46">
        <v>999.99</v>
      </c>
      <c r="T298" s="46">
        <v>999.99</v>
      </c>
      <c r="U298" s="46"/>
      <c r="V298" s="45">
        <f>MIN([1]Competencias!Q298:AA298)</f>
        <v>999.99</v>
      </c>
      <c r="W298" s="45">
        <f>IFERROR(SMALL([1]Competencias!Q298:AA298,2),999.99)</f>
        <v>999.99</v>
      </c>
      <c r="X298" s="45">
        <f t="shared" si="39"/>
        <v>1199.9880000000001</v>
      </c>
      <c r="Y298" s="46">
        <f t="shared" si="40"/>
        <v>999.99</v>
      </c>
      <c r="Z298" s="46" t="str">
        <f t="shared" si="41"/>
        <v>+</v>
      </c>
      <c r="AA298" s="47">
        <v>134.63999999999999</v>
      </c>
      <c r="AB298" s="47">
        <v>134.63999999999999</v>
      </c>
      <c r="AC298" s="47"/>
      <c r="AD298" s="45">
        <f>MIN([1]Competencias!AB298:AD298)</f>
        <v>78.209999999999994</v>
      </c>
      <c r="AE298" s="45">
        <f>IFERROR(SMALL([1]Competencias!AB298:AD298,2),999.99)</f>
        <v>999.99</v>
      </c>
      <c r="AF298" s="45">
        <f t="shared" si="42"/>
        <v>93.85199999999999</v>
      </c>
      <c r="AG298" s="47">
        <f t="shared" si="43"/>
        <v>134.63999999999999</v>
      </c>
      <c r="AH298" s="47" t="str">
        <f t="shared" si="44"/>
        <v/>
      </c>
    </row>
    <row r="299" spans="1:34" x14ac:dyDescent="0.2">
      <c r="A299" s="41">
        <v>40600</v>
      </c>
      <c r="B299" s="42" t="s">
        <v>827</v>
      </c>
      <c r="C299" s="43" t="s">
        <v>289</v>
      </c>
      <c r="D299" s="43" t="s">
        <v>828</v>
      </c>
      <c r="E299" s="42" t="s">
        <v>55</v>
      </c>
      <c r="F299" s="42" t="s">
        <v>225</v>
      </c>
      <c r="G299" s="42" t="s">
        <v>39</v>
      </c>
      <c r="H299" s="42" t="s">
        <v>40</v>
      </c>
      <c r="I299" s="42" t="s">
        <v>41</v>
      </c>
      <c r="J299" s="42" t="s">
        <v>48</v>
      </c>
      <c r="K299" s="44">
        <v>999.99</v>
      </c>
      <c r="L299" s="44">
        <v>123.348</v>
      </c>
      <c r="M299" s="44"/>
      <c r="N299" s="45">
        <f>MIN([1]Competencias!K299:P299)</f>
        <v>102.79</v>
      </c>
      <c r="O299" s="45">
        <f>IFERROR(SMALL([1]Competencias!K299:P299,2),999.99)</f>
        <v>999.99</v>
      </c>
      <c r="P299" s="45">
        <f t="shared" si="36"/>
        <v>123.348</v>
      </c>
      <c r="Q299" s="44">
        <f t="shared" si="37"/>
        <v>123.348</v>
      </c>
      <c r="R299" s="44" t="str">
        <f t="shared" si="38"/>
        <v/>
      </c>
      <c r="S299" s="46">
        <v>999.99</v>
      </c>
      <c r="T299" s="46">
        <v>999.99</v>
      </c>
      <c r="U299" s="46"/>
      <c r="V299" s="45">
        <f>MIN([1]Competencias!Q299:AA299)</f>
        <v>999.99</v>
      </c>
      <c r="W299" s="45">
        <f>IFERROR(SMALL([1]Competencias!Q299:AA299,2),999.99)</f>
        <v>999.99</v>
      </c>
      <c r="X299" s="45">
        <f t="shared" si="39"/>
        <v>1199.9880000000001</v>
      </c>
      <c r="Y299" s="46">
        <f t="shared" si="40"/>
        <v>999.99</v>
      </c>
      <c r="Z299" s="46" t="str">
        <f t="shared" si="41"/>
        <v>+</v>
      </c>
      <c r="AA299" s="47">
        <v>999.99</v>
      </c>
      <c r="AB299" s="47">
        <v>999.99</v>
      </c>
      <c r="AC299" s="47"/>
      <c r="AD299" s="45">
        <f>MIN([1]Competencias!AB299:AD299)</f>
        <v>999.99</v>
      </c>
      <c r="AE299" s="45">
        <f>IFERROR(SMALL([1]Competencias!AB299:AD299,2),999.99)</f>
        <v>999.99</v>
      </c>
      <c r="AF299" s="45">
        <f t="shared" si="42"/>
        <v>1199.9880000000001</v>
      </c>
      <c r="AG299" s="47">
        <f t="shared" si="43"/>
        <v>999.99</v>
      </c>
      <c r="AH299" s="47" t="str">
        <f t="shared" si="44"/>
        <v>+</v>
      </c>
    </row>
    <row r="300" spans="1:34" x14ac:dyDescent="0.2">
      <c r="A300" s="41">
        <v>40179</v>
      </c>
      <c r="B300" s="42" t="s">
        <v>829</v>
      </c>
      <c r="C300" s="43" t="s">
        <v>830</v>
      </c>
      <c r="D300" s="43" t="s">
        <v>831</v>
      </c>
      <c r="E300" s="42" t="s">
        <v>37</v>
      </c>
      <c r="F300" s="42" t="s">
        <v>225</v>
      </c>
      <c r="G300" s="42" t="s">
        <v>39</v>
      </c>
      <c r="H300" s="42" t="s">
        <v>40</v>
      </c>
      <c r="I300" s="42" t="s">
        <v>832</v>
      </c>
      <c r="J300" s="42" t="s">
        <v>42</v>
      </c>
      <c r="K300" s="44">
        <v>116.31</v>
      </c>
      <c r="L300" s="44">
        <v>116.31</v>
      </c>
      <c r="M300" s="44"/>
      <c r="N300" s="45">
        <f>MIN([1]Competencias!K300:P300)</f>
        <v>999.99</v>
      </c>
      <c r="O300" s="45">
        <f>IFERROR(SMALL([1]Competencias!K300:P300,2),999.99)</f>
        <v>999.99</v>
      </c>
      <c r="P300" s="45">
        <f t="shared" si="36"/>
        <v>1199.9880000000001</v>
      </c>
      <c r="Q300" s="44">
        <f t="shared" si="37"/>
        <v>116.31</v>
      </c>
      <c r="R300" s="44" t="str">
        <f t="shared" si="38"/>
        <v/>
      </c>
      <c r="S300" s="46">
        <v>999.99</v>
      </c>
      <c r="T300" s="46">
        <v>999.99</v>
      </c>
      <c r="U300" s="46"/>
      <c r="V300" s="45">
        <f>MIN([1]Competencias!Q300:AA300)</f>
        <v>999.99</v>
      </c>
      <c r="W300" s="45">
        <f>IFERROR(SMALL([1]Competencias!Q300:AA300,2),999.99)</f>
        <v>999.99</v>
      </c>
      <c r="X300" s="45">
        <f t="shared" si="39"/>
        <v>1199.9880000000001</v>
      </c>
      <c r="Y300" s="46">
        <f t="shared" si="40"/>
        <v>999.99</v>
      </c>
      <c r="Z300" s="46" t="str">
        <f t="shared" si="41"/>
        <v>+</v>
      </c>
      <c r="AA300" s="47">
        <v>999.99</v>
      </c>
      <c r="AB300" s="47">
        <v>999.99</v>
      </c>
      <c r="AC300" s="47"/>
      <c r="AD300" s="45">
        <f>MIN([1]Competencias!AB300:AD300)</f>
        <v>999.99</v>
      </c>
      <c r="AE300" s="45">
        <f>IFERROR(SMALL([1]Competencias!AB300:AD300,2),999.99)</f>
        <v>999.99</v>
      </c>
      <c r="AF300" s="45">
        <f t="shared" si="42"/>
        <v>1199.9880000000001</v>
      </c>
      <c r="AG300" s="47">
        <f t="shared" si="43"/>
        <v>999.99</v>
      </c>
      <c r="AH300" s="47" t="str">
        <f t="shared" si="44"/>
        <v>+</v>
      </c>
    </row>
    <row r="301" spans="1:34" x14ac:dyDescent="0.2">
      <c r="A301" s="41">
        <v>40775</v>
      </c>
      <c r="B301" s="42" t="s">
        <v>833</v>
      </c>
      <c r="C301" s="43" t="s">
        <v>834</v>
      </c>
      <c r="D301" s="43" t="s">
        <v>835</v>
      </c>
      <c r="E301" s="42" t="s">
        <v>37</v>
      </c>
      <c r="F301" s="42" t="s">
        <v>38</v>
      </c>
      <c r="G301" s="42" t="s">
        <v>39</v>
      </c>
      <c r="H301" s="42" t="s">
        <v>40</v>
      </c>
      <c r="I301" s="42" t="s">
        <v>832</v>
      </c>
      <c r="J301" s="42" t="s">
        <v>48</v>
      </c>
      <c r="K301" s="44">
        <v>999.99</v>
      </c>
      <c r="L301" s="44">
        <v>999.99</v>
      </c>
      <c r="M301" s="44"/>
      <c r="N301" s="45">
        <f>MIN([1]Competencias!K301:P301)</f>
        <v>999.99</v>
      </c>
      <c r="O301" s="45">
        <f>IFERROR(SMALL([1]Competencias!K301:P301,2),999.99)</f>
        <v>999.99</v>
      </c>
      <c r="P301" s="45">
        <f t="shared" si="36"/>
        <v>1199.9880000000001</v>
      </c>
      <c r="Q301" s="44">
        <f t="shared" si="37"/>
        <v>999.99</v>
      </c>
      <c r="R301" s="44" t="str">
        <f t="shared" si="38"/>
        <v>+</v>
      </c>
      <c r="S301" s="46">
        <v>999.99</v>
      </c>
      <c r="T301" s="46">
        <v>999.99</v>
      </c>
      <c r="U301" s="46"/>
      <c r="V301" s="45">
        <f>MIN([1]Competencias!Q301:AA301)</f>
        <v>999.99</v>
      </c>
      <c r="W301" s="45">
        <f>IFERROR(SMALL([1]Competencias!Q301:AA301,2),999.99)</f>
        <v>999.99</v>
      </c>
      <c r="X301" s="45">
        <f t="shared" si="39"/>
        <v>1199.9880000000001</v>
      </c>
      <c r="Y301" s="46">
        <f t="shared" si="40"/>
        <v>999.99</v>
      </c>
      <c r="Z301" s="46" t="str">
        <f t="shared" si="41"/>
        <v>+</v>
      </c>
      <c r="AA301" s="47">
        <v>999.99</v>
      </c>
      <c r="AB301" s="47">
        <v>999.99</v>
      </c>
      <c r="AC301" s="47"/>
      <c r="AD301" s="45">
        <f>MIN([1]Competencias!AB301:AD301)</f>
        <v>999.99</v>
      </c>
      <c r="AE301" s="45">
        <f>IFERROR(SMALL([1]Competencias!AB301:AD301,2),999.99)</f>
        <v>999.99</v>
      </c>
      <c r="AF301" s="45">
        <f t="shared" si="42"/>
        <v>1199.9880000000001</v>
      </c>
      <c r="AG301" s="47">
        <f t="shared" si="43"/>
        <v>999.99</v>
      </c>
      <c r="AH301" s="47" t="str">
        <f t="shared" si="44"/>
        <v>+</v>
      </c>
    </row>
    <row r="302" spans="1:34" x14ac:dyDescent="0.2">
      <c r="A302" s="41">
        <v>40299</v>
      </c>
      <c r="B302" s="42" t="s">
        <v>836</v>
      </c>
      <c r="C302" s="43" t="s">
        <v>837</v>
      </c>
      <c r="D302" s="43" t="s">
        <v>838</v>
      </c>
      <c r="E302" s="42" t="s">
        <v>37</v>
      </c>
      <c r="F302" s="42" t="s">
        <v>38</v>
      </c>
      <c r="G302" s="42" t="s">
        <v>39</v>
      </c>
      <c r="H302" s="42" t="s">
        <v>40</v>
      </c>
      <c r="I302" s="42" t="s">
        <v>832</v>
      </c>
      <c r="J302" s="42" t="s">
        <v>42</v>
      </c>
      <c r="K302" s="44">
        <v>999.99</v>
      </c>
      <c r="L302" s="44">
        <v>999.99</v>
      </c>
      <c r="M302" s="44"/>
      <c r="N302" s="45">
        <f>MIN([1]Competencias!K302:P302)</f>
        <v>999.99</v>
      </c>
      <c r="O302" s="45">
        <f>IFERROR(SMALL([1]Competencias!K302:P302,2),999.99)</f>
        <v>999.99</v>
      </c>
      <c r="P302" s="45">
        <f t="shared" si="36"/>
        <v>1199.9880000000001</v>
      </c>
      <c r="Q302" s="44">
        <f t="shared" si="37"/>
        <v>999.99</v>
      </c>
      <c r="R302" s="44" t="str">
        <f t="shared" si="38"/>
        <v>+</v>
      </c>
      <c r="S302" s="46">
        <v>999.99</v>
      </c>
      <c r="T302" s="46">
        <v>999.99</v>
      </c>
      <c r="U302" s="46"/>
      <c r="V302" s="45">
        <f>MIN([1]Competencias!Q302:AA302)</f>
        <v>999.99</v>
      </c>
      <c r="W302" s="45">
        <f>IFERROR(SMALL([1]Competencias!Q302:AA302,2),999.99)</f>
        <v>999.99</v>
      </c>
      <c r="X302" s="45">
        <f t="shared" si="39"/>
        <v>1199.9880000000001</v>
      </c>
      <c r="Y302" s="46">
        <f t="shared" si="40"/>
        <v>999.99</v>
      </c>
      <c r="Z302" s="46" t="str">
        <f t="shared" si="41"/>
        <v>+</v>
      </c>
      <c r="AA302" s="47">
        <v>999.99</v>
      </c>
      <c r="AB302" s="47">
        <v>999.99</v>
      </c>
      <c r="AC302" s="47"/>
      <c r="AD302" s="45">
        <f>MIN([1]Competencias!AB302:AD302)</f>
        <v>999.99</v>
      </c>
      <c r="AE302" s="45">
        <f>IFERROR(SMALL([1]Competencias!AB302:AD302,2),999.99)</f>
        <v>999.99</v>
      </c>
      <c r="AF302" s="45">
        <f t="shared" si="42"/>
        <v>1199.9880000000001</v>
      </c>
      <c r="AG302" s="47">
        <f t="shared" si="43"/>
        <v>999.99</v>
      </c>
      <c r="AH302" s="47" t="str">
        <f t="shared" si="44"/>
        <v>+</v>
      </c>
    </row>
    <row r="303" spans="1:34" x14ac:dyDescent="0.2">
      <c r="A303" s="41">
        <v>40261</v>
      </c>
      <c r="B303" s="42" t="s">
        <v>839</v>
      </c>
      <c r="C303" s="43" t="s">
        <v>289</v>
      </c>
      <c r="D303" s="43" t="s">
        <v>840</v>
      </c>
      <c r="E303" s="42" t="s">
        <v>55</v>
      </c>
      <c r="F303" s="42" t="s">
        <v>56</v>
      </c>
      <c r="G303" s="42" t="s">
        <v>39</v>
      </c>
      <c r="H303" s="42" t="s">
        <v>40</v>
      </c>
      <c r="I303" s="42" t="s">
        <v>832</v>
      </c>
      <c r="J303" s="42" t="s">
        <v>42</v>
      </c>
      <c r="K303" s="44">
        <v>321.92</v>
      </c>
      <c r="L303" s="44">
        <v>321.92</v>
      </c>
      <c r="M303" s="44"/>
      <c r="N303" s="45">
        <f>MIN([1]Competencias!K303:P303)</f>
        <v>999.99</v>
      </c>
      <c r="O303" s="45">
        <f>IFERROR(SMALL([1]Competencias!K303:P303,2),999.99)</f>
        <v>999.99</v>
      </c>
      <c r="P303" s="45">
        <f t="shared" si="36"/>
        <v>1199.9880000000001</v>
      </c>
      <c r="Q303" s="44">
        <f t="shared" si="37"/>
        <v>321.92</v>
      </c>
      <c r="R303" s="44" t="str">
        <f t="shared" si="38"/>
        <v/>
      </c>
      <c r="S303" s="46">
        <v>486.1</v>
      </c>
      <c r="T303" s="46">
        <v>486.1</v>
      </c>
      <c r="U303" s="46"/>
      <c r="V303" s="45">
        <f>MIN([1]Competencias!Q303:AA303)</f>
        <v>999.99</v>
      </c>
      <c r="W303" s="45">
        <f>IFERROR(SMALL([1]Competencias!Q303:AA303,2),999.99)</f>
        <v>999.99</v>
      </c>
      <c r="X303" s="45">
        <f t="shared" si="39"/>
        <v>1199.9880000000001</v>
      </c>
      <c r="Y303" s="46">
        <f t="shared" si="40"/>
        <v>486.1</v>
      </c>
      <c r="Z303" s="46" t="str">
        <f t="shared" si="41"/>
        <v/>
      </c>
      <c r="AA303" s="47">
        <v>574.1</v>
      </c>
      <c r="AB303" s="47">
        <v>574.1</v>
      </c>
      <c r="AC303" s="47"/>
      <c r="AD303" s="45">
        <f>MIN([1]Competencias!AB303:AD303)</f>
        <v>999.99</v>
      </c>
      <c r="AE303" s="45">
        <f>IFERROR(SMALL([1]Competencias!AB303:AD303,2),999.99)</f>
        <v>999.99</v>
      </c>
      <c r="AF303" s="45">
        <f t="shared" si="42"/>
        <v>1199.9880000000001</v>
      </c>
      <c r="AG303" s="47">
        <f t="shared" si="43"/>
        <v>574.1</v>
      </c>
      <c r="AH303" s="47" t="str">
        <f t="shared" si="44"/>
        <v/>
      </c>
    </row>
    <row r="304" spans="1:34" x14ac:dyDescent="0.2">
      <c r="A304" s="41">
        <v>40264</v>
      </c>
      <c r="B304" s="42" t="s">
        <v>841</v>
      </c>
      <c r="C304" s="43" t="s">
        <v>265</v>
      </c>
      <c r="D304" s="43" t="s">
        <v>699</v>
      </c>
      <c r="E304" s="42" t="s">
        <v>37</v>
      </c>
      <c r="F304" s="42" t="s">
        <v>46</v>
      </c>
      <c r="G304" s="42" t="s">
        <v>39</v>
      </c>
      <c r="H304" s="42" t="s">
        <v>40</v>
      </c>
      <c r="I304" s="42" t="s">
        <v>832</v>
      </c>
      <c r="J304" s="42" t="s">
        <v>42</v>
      </c>
      <c r="K304" s="44">
        <v>240.03</v>
      </c>
      <c r="L304" s="44">
        <v>240.03</v>
      </c>
      <c r="M304" s="44"/>
      <c r="N304" s="45">
        <f>MIN([1]Competencias!K304:P304)</f>
        <v>999.99</v>
      </c>
      <c r="O304" s="45">
        <f>IFERROR(SMALL([1]Competencias!K304:P304,2),999.99)</f>
        <v>999.99</v>
      </c>
      <c r="P304" s="45">
        <f t="shared" si="36"/>
        <v>1199.9880000000001</v>
      </c>
      <c r="Q304" s="44">
        <f t="shared" si="37"/>
        <v>240.03</v>
      </c>
      <c r="R304" s="44" t="str">
        <f t="shared" si="38"/>
        <v/>
      </c>
      <c r="S304" s="46">
        <v>376.82</v>
      </c>
      <c r="T304" s="46">
        <v>376.82</v>
      </c>
      <c r="U304" s="46"/>
      <c r="V304" s="45">
        <f>MIN([1]Competencias!Q304:AA304)</f>
        <v>999.99</v>
      </c>
      <c r="W304" s="45">
        <f>IFERROR(SMALL([1]Competencias!Q304:AA304,2),999.99)</f>
        <v>999.99</v>
      </c>
      <c r="X304" s="45">
        <f t="shared" si="39"/>
        <v>1199.9880000000001</v>
      </c>
      <c r="Y304" s="46">
        <f t="shared" si="40"/>
        <v>376.82</v>
      </c>
      <c r="Z304" s="46" t="str">
        <f t="shared" si="41"/>
        <v/>
      </c>
      <c r="AA304" s="47">
        <v>999.99</v>
      </c>
      <c r="AB304" s="47">
        <v>999.99</v>
      </c>
      <c r="AC304" s="47"/>
      <c r="AD304" s="45">
        <f>MIN([1]Competencias!AB304:AD304)</f>
        <v>999.99</v>
      </c>
      <c r="AE304" s="45">
        <f>IFERROR(SMALL([1]Competencias!AB304:AD304,2),999.99)</f>
        <v>999.99</v>
      </c>
      <c r="AF304" s="45">
        <f t="shared" si="42"/>
        <v>1199.9880000000001</v>
      </c>
      <c r="AG304" s="47">
        <f t="shared" si="43"/>
        <v>999.99</v>
      </c>
      <c r="AH304" s="47" t="str">
        <f t="shared" si="44"/>
        <v>+</v>
      </c>
    </row>
    <row r="305" spans="1:34" x14ac:dyDescent="0.2">
      <c r="A305" s="41">
        <v>40312</v>
      </c>
      <c r="B305" s="42" t="s">
        <v>842</v>
      </c>
      <c r="C305" s="43" t="s">
        <v>843</v>
      </c>
      <c r="D305" s="43" t="s">
        <v>844</v>
      </c>
      <c r="E305" s="42" t="s">
        <v>55</v>
      </c>
      <c r="F305" s="42" t="s">
        <v>46</v>
      </c>
      <c r="G305" s="42" t="s">
        <v>39</v>
      </c>
      <c r="H305" s="42" t="s">
        <v>40</v>
      </c>
      <c r="I305" s="42" t="s">
        <v>832</v>
      </c>
      <c r="J305" s="42" t="s">
        <v>42</v>
      </c>
      <c r="K305" s="44">
        <v>299.83</v>
      </c>
      <c r="L305" s="44">
        <v>299.83</v>
      </c>
      <c r="M305" s="44"/>
      <c r="N305" s="45">
        <f>MIN([1]Competencias!K305:P305)</f>
        <v>999.99</v>
      </c>
      <c r="O305" s="45">
        <f>IFERROR(SMALL([1]Competencias!K305:P305,2),999.99)</f>
        <v>999.99</v>
      </c>
      <c r="P305" s="45">
        <f t="shared" si="36"/>
        <v>1199.9880000000001</v>
      </c>
      <c r="Q305" s="44">
        <f t="shared" si="37"/>
        <v>299.83</v>
      </c>
      <c r="R305" s="44" t="str">
        <f t="shared" si="38"/>
        <v/>
      </c>
      <c r="S305" s="46">
        <v>369.59</v>
      </c>
      <c r="T305" s="46">
        <v>369.59</v>
      </c>
      <c r="U305" s="46"/>
      <c r="V305" s="45">
        <f>MIN([1]Competencias!Q305:AA305)</f>
        <v>999.99</v>
      </c>
      <c r="W305" s="45">
        <f>IFERROR(SMALL([1]Competencias!Q305:AA305,2),999.99)</f>
        <v>999.99</v>
      </c>
      <c r="X305" s="45">
        <f t="shared" si="39"/>
        <v>1199.9880000000001</v>
      </c>
      <c r="Y305" s="46">
        <f t="shared" si="40"/>
        <v>369.59</v>
      </c>
      <c r="Z305" s="46" t="str">
        <f t="shared" si="41"/>
        <v/>
      </c>
      <c r="AA305" s="47">
        <v>293.38</v>
      </c>
      <c r="AB305" s="47">
        <v>293.38</v>
      </c>
      <c r="AC305" s="47"/>
      <c r="AD305" s="45">
        <f>MIN([1]Competencias!AB305:AD305)</f>
        <v>999.99</v>
      </c>
      <c r="AE305" s="45">
        <f>IFERROR(SMALL([1]Competencias!AB305:AD305,2),999.99)</f>
        <v>999.99</v>
      </c>
      <c r="AF305" s="45">
        <f t="shared" si="42"/>
        <v>1199.9880000000001</v>
      </c>
      <c r="AG305" s="47">
        <f t="shared" si="43"/>
        <v>293.38</v>
      </c>
      <c r="AH305" s="47" t="str">
        <f t="shared" si="44"/>
        <v/>
      </c>
    </row>
    <row r="306" spans="1:34" x14ac:dyDescent="0.2">
      <c r="A306" s="41">
        <v>40339</v>
      </c>
      <c r="B306" s="42" t="s">
        <v>845</v>
      </c>
      <c r="C306" s="43" t="s">
        <v>265</v>
      </c>
      <c r="D306" s="43" t="s">
        <v>635</v>
      </c>
      <c r="E306" s="42" t="s">
        <v>37</v>
      </c>
      <c r="F306" s="42" t="s">
        <v>75</v>
      </c>
      <c r="G306" s="42" t="s">
        <v>39</v>
      </c>
      <c r="H306" s="42" t="s">
        <v>40</v>
      </c>
      <c r="I306" s="42" t="s">
        <v>832</v>
      </c>
      <c r="J306" s="42" t="s">
        <v>42</v>
      </c>
      <c r="K306" s="44">
        <v>948.98</v>
      </c>
      <c r="L306" s="44">
        <v>948.98</v>
      </c>
      <c r="M306" s="44"/>
      <c r="N306" s="45">
        <f>MIN([1]Competencias!K306:P306)</f>
        <v>999.99</v>
      </c>
      <c r="O306" s="45">
        <f>IFERROR(SMALL([1]Competencias!K306:P306,2),999.99)</f>
        <v>999.99</v>
      </c>
      <c r="P306" s="45">
        <f t="shared" si="36"/>
        <v>1199.9880000000001</v>
      </c>
      <c r="Q306" s="44">
        <f t="shared" si="37"/>
        <v>948.98</v>
      </c>
      <c r="R306" s="44" t="str">
        <f t="shared" si="38"/>
        <v/>
      </c>
      <c r="S306" s="46">
        <v>706.11</v>
      </c>
      <c r="T306" s="46">
        <v>706.11</v>
      </c>
      <c r="U306" s="46"/>
      <c r="V306" s="45">
        <f>MIN([1]Competencias!Q306:AA306)</f>
        <v>999.99</v>
      </c>
      <c r="W306" s="45">
        <f>IFERROR(SMALL([1]Competencias!Q306:AA306,2),999.99)</f>
        <v>999.99</v>
      </c>
      <c r="X306" s="45">
        <f t="shared" si="39"/>
        <v>1199.9880000000001</v>
      </c>
      <c r="Y306" s="46">
        <f t="shared" si="40"/>
        <v>706.11</v>
      </c>
      <c r="Z306" s="46" t="str">
        <f t="shared" si="41"/>
        <v/>
      </c>
      <c r="AA306" s="47">
        <v>854.81</v>
      </c>
      <c r="AB306" s="47">
        <v>854.81</v>
      </c>
      <c r="AC306" s="47"/>
      <c r="AD306" s="45">
        <f>MIN([1]Competencias!AB306:AD306)</f>
        <v>999.99</v>
      </c>
      <c r="AE306" s="45">
        <f>IFERROR(SMALL([1]Competencias!AB306:AD306,2),999.99)</f>
        <v>999.99</v>
      </c>
      <c r="AF306" s="45">
        <f t="shared" si="42"/>
        <v>1199.9880000000001</v>
      </c>
      <c r="AG306" s="47">
        <f t="shared" si="43"/>
        <v>854.81</v>
      </c>
      <c r="AH306" s="47" t="str">
        <f t="shared" si="44"/>
        <v/>
      </c>
    </row>
    <row r="307" spans="1:34" x14ac:dyDescent="0.2">
      <c r="A307" s="41">
        <v>40351</v>
      </c>
      <c r="B307" s="42" t="s">
        <v>846</v>
      </c>
      <c r="C307" s="43" t="s">
        <v>103</v>
      </c>
      <c r="D307" s="43" t="s">
        <v>847</v>
      </c>
      <c r="E307" s="42" t="s">
        <v>37</v>
      </c>
      <c r="F307" s="42" t="s">
        <v>46</v>
      </c>
      <c r="G307" s="42" t="s">
        <v>39</v>
      </c>
      <c r="H307" s="42" t="s">
        <v>40</v>
      </c>
      <c r="I307" s="42" t="s">
        <v>832</v>
      </c>
      <c r="J307" s="42" t="s">
        <v>42</v>
      </c>
      <c r="K307" s="44">
        <v>451.17</v>
      </c>
      <c r="L307" s="44">
        <v>451.17</v>
      </c>
      <c r="M307" s="44"/>
      <c r="N307" s="45">
        <f>MIN([1]Competencias!K307:P307)</f>
        <v>999.99</v>
      </c>
      <c r="O307" s="45">
        <f>IFERROR(SMALL([1]Competencias!K307:P307,2),999.99)</f>
        <v>999.99</v>
      </c>
      <c r="P307" s="45">
        <f t="shared" si="36"/>
        <v>1199.9880000000001</v>
      </c>
      <c r="Q307" s="44">
        <f t="shared" si="37"/>
        <v>451.17</v>
      </c>
      <c r="R307" s="44" t="str">
        <f t="shared" si="38"/>
        <v/>
      </c>
      <c r="S307" s="46">
        <v>266.16000000000003</v>
      </c>
      <c r="T307" s="46">
        <v>266.16000000000003</v>
      </c>
      <c r="U307" s="46"/>
      <c r="V307" s="45">
        <f>MIN([1]Competencias!Q307:AA307)</f>
        <v>999.99</v>
      </c>
      <c r="W307" s="45">
        <f>IFERROR(SMALL([1]Competencias!Q307:AA307,2),999.99)</f>
        <v>999.99</v>
      </c>
      <c r="X307" s="45">
        <f t="shared" si="39"/>
        <v>1199.9880000000001</v>
      </c>
      <c r="Y307" s="46">
        <f t="shared" si="40"/>
        <v>266.16000000000003</v>
      </c>
      <c r="Z307" s="46" t="str">
        <f t="shared" si="41"/>
        <v/>
      </c>
      <c r="AA307" s="47">
        <v>286.22000000000003</v>
      </c>
      <c r="AB307" s="47">
        <v>286.22000000000003</v>
      </c>
      <c r="AC307" s="47"/>
      <c r="AD307" s="45">
        <f>MIN([1]Competencias!AB307:AD307)</f>
        <v>999.99</v>
      </c>
      <c r="AE307" s="45">
        <f>IFERROR(SMALL([1]Competencias!AB307:AD307,2),999.99)</f>
        <v>999.99</v>
      </c>
      <c r="AF307" s="45">
        <f t="shared" si="42"/>
        <v>1199.9880000000001</v>
      </c>
      <c r="AG307" s="47">
        <f t="shared" si="43"/>
        <v>286.22000000000003</v>
      </c>
      <c r="AH307" s="47" t="str">
        <f t="shared" si="44"/>
        <v/>
      </c>
    </row>
    <row r="308" spans="1:34" x14ac:dyDescent="0.2">
      <c r="A308" s="41">
        <v>40361</v>
      </c>
      <c r="B308" s="42" t="s">
        <v>848</v>
      </c>
      <c r="C308" s="43" t="s">
        <v>155</v>
      </c>
      <c r="D308" s="43" t="s">
        <v>849</v>
      </c>
      <c r="E308" s="42" t="s">
        <v>37</v>
      </c>
      <c r="F308" s="42" t="s">
        <v>75</v>
      </c>
      <c r="G308" s="42" t="s">
        <v>39</v>
      </c>
      <c r="H308" s="42" t="s">
        <v>40</v>
      </c>
      <c r="I308" s="42" t="s">
        <v>832</v>
      </c>
      <c r="J308" s="42" t="s">
        <v>42</v>
      </c>
      <c r="K308" s="44">
        <v>402.32</v>
      </c>
      <c r="L308" s="44">
        <v>402.32</v>
      </c>
      <c r="M308" s="44"/>
      <c r="N308" s="45">
        <f>MIN([1]Competencias!K308:P308)</f>
        <v>999.99</v>
      </c>
      <c r="O308" s="45">
        <f>IFERROR(SMALL([1]Competencias!K308:P308,2),999.99)</f>
        <v>999.99</v>
      </c>
      <c r="P308" s="45">
        <f t="shared" si="36"/>
        <v>1199.9880000000001</v>
      </c>
      <c r="Q308" s="44">
        <f t="shared" si="37"/>
        <v>402.32</v>
      </c>
      <c r="R308" s="44" t="str">
        <f t="shared" si="38"/>
        <v/>
      </c>
      <c r="S308" s="46">
        <v>411.04</v>
      </c>
      <c r="T308" s="46">
        <v>411.04</v>
      </c>
      <c r="U308" s="46"/>
      <c r="V308" s="45">
        <f>MIN([1]Competencias!Q308:AA308)</f>
        <v>999.99</v>
      </c>
      <c r="W308" s="45">
        <f>IFERROR(SMALL([1]Competencias!Q308:AA308,2),999.99)</f>
        <v>999.99</v>
      </c>
      <c r="X308" s="45">
        <f t="shared" si="39"/>
        <v>1199.9880000000001</v>
      </c>
      <c r="Y308" s="46">
        <f t="shared" si="40"/>
        <v>411.04</v>
      </c>
      <c r="Z308" s="46" t="str">
        <f t="shared" si="41"/>
        <v/>
      </c>
      <c r="AA308" s="47">
        <v>999.99</v>
      </c>
      <c r="AB308" s="47">
        <v>999.99</v>
      </c>
      <c r="AC308" s="47"/>
      <c r="AD308" s="45">
        <f>MIN([1]Competencias!AB308:AD308)</f>
        <v>999.99</v>
      </c>
      <c r="AE308" s="45">
        <f>IFERROR(SMALL([1]Competencias!AB308:AD308,2),999.99)</f>
        <v>999.99</v>
      </c>
      <c r="AF308" s="45">
        <f t="shared" si="42"/>
        <v>1199.9880000000001</v>
      </c>
      <c r="AG308" s="47">
        <f t="shared" si="43"/>
        <v>999.99</v>
      </c>
      <c r="AH308" s="47" t="str">
        <f t="shared" si="44"/>
        <v>+</v>
      </c>
    </row>
    <row r="309" spans="1:34" x14ac:dyDescent="0.2">
      <c r="A309" s="41">
        <v>40449</v>
      </c>
      <c r="B309" s="42" t="s">
        <v>850</v>
      </c>
      <c r="C309" s="43" t="s">
        <v>282</v>
      </c>
      <c r="D309" s="43" t="s">
        <v>851</v>
      </c>
      <c r="E309" s="42" t="s">
        <v>37</v>
      </c>
      <c r="F309" s="42" t="s">
        <v>38</v>
      </c>
      <c r="G309" s="42" t="s">
        <v>39</v>
      </c>
      <c r="H309" s="42" t="s">
        <v>40</v>
      </c>
      <c r="I309" s="42" t="s">
        <v>832</v>
      </c>
      <c r="J309" s="42" t="s">
        <v>42</v>
      </c>
      <c r="K309" s="44">
        <v>91.76</v>
      </c>
      <c r="L309" s="44">
        <v>91.76</v>
      </c>
      <c r="M309" s="44"/>
      <c r="N309" s="45">
        <f>MIN([1]Competencias!K309:P309)</f>
        <v>999.99</v>
      </c>
      <c r="O309" s="45">
        <f>IFERROR(SMALL([1]Competencias!K309:P309,2),999.99)</f>
        <v>999.99</v>
      </c>
      <c r="P309" s="45">
        <f t="shared" si="36"/>
        <v>1199.9880000000001</v>
      </c>
      <c r="Q309" s="44">
        <f t="shared" si="37"/>
        <v>91.76</v>
      </c>
      <c r="R309" s="44" t="str">
        <f t="shared" si="38"/>
        <v/>
      </c>
      <c r="S309" s="46">
        <v>143.08000000000001</v>
      </c>
      <c r="T309" s="46">
        <v>143.08000000000001</v>
      </c>
      <c r="U309" s="46"/>
      <c r="V309" s="45">
        <f>MIN([1]Competencias!Q309:AA309)</f>
        <v>999.99</v>
      </c>
      <c r="W309" s="45">
        <f>IFERROR(SMALL([1]Competencias!Q309:AA309,2),999.99)</f>
        <v>999.99</v>
      </c>
      <c r="X309" s="45">
        <f t="shared" si="39"/>
        <v>1199.9880000000001</v>
      </c>
      <c r="Y309" s="46">
        <f t="shared" si="40"/>
        <v>143.08000000000001</v>
      </c>
      <c r="Z309" s="46" t="str">
        <f t="shared" si="41"/>
        <v/>
      </c>
      <c r="AA309" s="47">
        <v>148.06</v>
      </c>
      <c r="AB309" s="47">
        <v>148.06</v>
      </c>
      <c r="AC309" s="47"/>
      <c r="AD309" s="45">
        <f>MIN([1]Competencias!AB309:AD309)</f>
        <v>999.99</v>
      </c>
      <c r="AE309" s="45">
        <f>IFERROR(SMALL([1]Competencias!AB309:AD309,2),999.99)</f>
        <v>999.99</v>
      </c>
      <c r="AF309" s="45">
        <f t="shared" si="42"/>
        <v>1199.9880000000001</v>
      </c>
      <c r="AG309" s="47">
        <f t="shared" si="43"/>
        <v>148.06</v>
      </c>
      <c r="AH309" s="47" t="str">
        <f t="shared" si="44"/>
        <v/>
      </c>
    </row>
    <row r="310" spans="1:34" x14ac:dyDescent="0.2">
      <c r="A310" s="41">
        <v>40434</v>
      </c>
      <c r="B310" s="42" t="s">
        <v>852</v>
      </c>
      <c r="C310" s="43" t="s">
        <v>853</v>
      </c>
      <c r="D310" s="43" t="s">
        <v>854</v>
      </c>
      <c r="E310" s="42" t="s">
        <v>37</v>
      </c>
      <c r="F310" s="42" t="s">
        <v>38</v>
      </c>
      <c r="G310" s="42" t="s">
        <v>39</v>
      </c>
      <c r="H310" s="42" t="s">
        <v>40</v>
      </c>
      <c r="I310" s="42" t="s">
        <v>832</v>
      </c>
      <c r="J310" s="42" t="s">
        <v>42</v>
      </c>
      <c r="K310" s="44">
        <v>999.99</v>
      </c>
      <c r="L310" s="44">
        <v>999.99</v>
      </c>
      <c r="M310" s="44"/>
      <c r="N310" s="45">
        <f>MIN([1]Competencias!K310:P310)</f>
        <v>999.99</v>
      </c>
      <c r="O310" s="45">
        <f>IFERROR(SMALL([1]Competencias!K310:P310,2),999.99)</f>
        <v>999.99</v>
      </c>
      <c r="P310" s="45">
        <f t="shared" si="36"/>
        <v>1199.9880000000001</v>
      </c>
      <c r="Q310" s="44">
        <f t="shared" si="37"/>
        <v>999.99</v>
      </c>
      <c r="R310" s="44" t="str">
        <f t="shared" si="38"/>
        <v>+</v>
      </c>
      <c r="S310" s="46">
        <v>999.99</v>
      </c>
      <c r="T310" s="46">
        <v>999.99</v>
      </c>
      <c r="U310" s="46"/>
      <c r="V310" s="45">
        <f>MIN([1]Competencias!Q310:AA310)</f>
        <v>999.99</v>
      </c>
      <c r="W310" s="45">
        <f>IFERROR(SMALL([1]Competencias!Q310:AA310,2),999.99)</f>
        <v>999.99</v>
      </c>
      <c r="X310" s="45">
        <f t="shared" si="39"/>
        <v>1199.9880000000001</v>
      </c>
      <c r="Y310" s="46">
        <f t="shared" si="40"/>
        <v>999.99</v>
      </c>
      <c r="Z310" s="46" t="str">
        <f t="shared" si="41"/>
        <v>+</v>
      </c>
      <c r="AA310" s="47">
        <v>999.99</v>
      </c>
      <c r="AB310" s="47">
        <v>999.99</v>
      </c>
      <c r="AC310" s="47"/>
      <c r="AD310" s="45">
        <f>MIN([1]Competencias!AB310:AD310)</f>
        <v>999.99</v>
      </c>
      <c r="AE310" s="45">
        <f>IFERROR(SMALL([1]Competencias!AB310:AD310,2),999.99)</f>
        <v>999.99</v>
      </c>
      <c r="AF310" s="45">
        <f t="shared" si="42"/>
        <v>1199.9880000000001</v>
      </c>
      <c r="AG310" s="47">
        <f t="shared" si="43"/>
        <v>999.99</v>
      </c>
      <c r="AH310" s="47" t="str">
        <f t="shared" si="44"/>
        <v>+</v>
      </c>
    </row>
    <row r="311" spans="1:34" x14ac:dyDescent="0.2">
      <c r="A311" s="41">
        <v>40465</v>
      </c>
      <c r="B311" s="42" t="s">
        <v>855</v>
      </c>
      <c r="C311" s="43" t="s">
        <v>856</v>
      </c>
      <c r="D311" s="43" t="s">
        <v>471</v>
      </c>
      <c r="E311" s="42" t="s">
        <v>37</v>
      </c>
      <c r="F311" s="42" t="s">
        <v>94</v>
      </c>
      <c r="G311" s="42" t="s">
        <v>39</v>
      </c>
      <c r="H311" s="42" t="s">
        <v>40</v>
      </c>
      <c r="I311" s="42" t="s">
        <v>832</v>
      </c>
      <c r="J311" s="42" t="s">
        <v>42</v>
      </c>
      <c r="K311" s="44">
        <v>187.77</v>
      </c>
      <c r="L311" s="44">
        <v>187.77</v>
      </c>
      <c r="M311" s="44"/>
      <c r="N311" s="45">
        <f>MIN([1]Competencias!K311:P311)</f>
        <v>999.99</v>
      </c>
      <c r="O311" s="45">
        <f>IFERROR(SMALL([1]Competencias!K311:P311,2),999.99)</f>
        <v>999.99</v>
      </c>
      <c r="P311" s="45">
        <f t="shared" si="36"/>
        <v>1199.9880000000001</v>
      </c>
      <c r="Q311" s="44">
        <f t="shared" si="37"/>
        <v>187.77</v>
      </c>
      <c r="R311" s="44" t="str">
        <f t="shared" si="38"/>
        <v/>
      </c>
      <c r="S311" s="46">
        <v>167.14</v>
      </c>
      <c r="T311" s="46">
        <v>167.14</v>
      </c>
      <c r="U311" s="46"/>
      <c r="V311" s="45">
        <f>MIN([1]Competencias!Q311:AA311)</f>
        <v>999.99</v>
      </c>
      <c r="W311" s="45">
        <f>IFERROR(SMALL([1]Competencias!Q311:AA311,2),999.99)</f>
        <v>999.99</v>
      </c>
      <c r="X311" s="45">
        <f t="shared" si="39"/>
        <v>1199.9880000000001</v>
      </c>
      <c r="Y311" s="46">
        <f t="shared" si="40"/>
        <v>167.14</v>
      </c>
      <c r="Z311" s="46" t="str">
        <f t="shared" si="41"/>
        <v/>
      </c>
      <c r="AA311" s="47">
        <v>198.99</v>
      </c>
      <c r="AB311" s="47">
        <v>198.99</v>
      </c>
      <c r="AC311" s="47"/>
      <c r="AD311" s="45">
        <f>MIN([1]Competencias!AB311:AD311)</f>
        <v>999.99</v>
      </c>
      <c r="AE311" s="45">
        <f>IFERROR(SMALL([1]Competencias!AB311:AD311,2),999.99)</f>
        <v>999.99</v>
      </c>
      <c r="AF311" s="45">
        <f t="shared" si="42"/>
        <v>1199.9880000000001</v>
      </c>
      <c r="AG311" s="47">
        <f t="shared" si="43"/>
        <v>198.99</v>
      </c>
      <c r="AH311" s="47" t="str">
        <f t="shared" si="44"/>
        <v/>
      </c>
    </row>
    <row r="312" spans="1:34" x14ac:dyDescent="0.2">
      <c r="A312" s="41">
        <v>40506</v>
      </c>
      <c r="B312" s="42" t="s">
        <v>857</v>
      </c>
      <c r="C312" s="43" t="s">
        <v>858</v>
      </c>
      <c r="D312" s="43" t="s">
        <v>859</v>
      </c>
      <c r="E312" s="42" t="s">
        <v>37</v>
      </c>
      <c r="F312" s="42" t="s">
        <v>38</v>
      </c>
      <c r="G312" s="42" t="s">
        <v>39</v>
      </c>
      <c r="H312" s="42" t="s">
        <v>40</v>
      </c>
      <c r="I312" s="42" t="s">
        <v>832</v>
      </c>
      <c r="J312" s="42" t="s">
        <v>42</v>
      </c>
      <c r="K312" s="44">
        <v>999.99</v>
      </c>
      <c r="L312" s="44">
        <v>999.99</v>
      </c>
      <c r="M312" s="44"/>
      <c r="N312" s="45">
        <f>MIN([1]Competencias!K312:P312)</f>
        <v>999.99</v>
      </c>
      <c r="O312" s="45">
        <f>IFERROR(SMALL([1]Competencias!K312:P312,2),999.99)</f>
        <v>999.99</v>
      </c>
      <c r="P312" s="45">
        <f t="shared" si="36"/>
        <v>1199.9880000000001</v>
      </c>
      <c r="Q312" s="44">
        <f t="shared" si="37"/>
        <v>999.99</v>
      </c>
      <c r="R312" s="44" t="str">
        <f t="shared" si="38"/>
        <v>+</v>
      </c>
      <c r="S312" s="46">
        <v>999.99</v>
      </c>
      <c r="T312" s="46">
        <v>999.99</v>
      </c>
      <c r="U312" s="46"/>
      <c r="V312" s="45">
        <f>MIN([1]Competencias!Q312:AA312)</f>
        <v>999.99</v>
      </c>
      <c r="W312" s="45">
        <f>IFERROR(SMALL([1]Competencias!Q312:AA312,2),999.99)</f>
        <v>999.99</v>
      </c>
      <c r="X312" s="45">
        <f t="shared" si="39"/>
        <v>1199.9880000000001</v>
      </c>
      <c r="Y312" s="46">
        <f t="shared" si="40"/>
        <v>999.99</v>
      </c>
      <c r="Z312" s="46" t="str">
        <f t="shared" si="41"/>
        <v>+</v>
      </c>
      <c r="AA312" s="47">
        <v>999.99</v>
      </c>
      <c r="AB312" s="47">
        <v>999.99</v>
      </c>
      <c r="AC312" s="47"/>
      <c r="AD312" s="45">
        <f>MIN([1]Competencias!AB312:AD312)</f>
        <v>999.99</v>
      </c>
      <c r="AE312" s="45">
        <f>IFERROR(SMALL([1]Competencias!AB312:AD312,2),999.99)</f>
        <v>999.99</v>
      </c>
      <c r="AF312" s="45">
        <f t="shared" si="42"/>
        <v>1199.9880000000001</v>
      </c>
      <c r="AG312" s="47">
        <f t="shared" si="43"/>
        <v>999.99</v>
      </c>
      <c r="AH312" s="47" t="str">
        <f t="shared" si="44"/>
        <v>+</v>
      </c>
    </row>
    <row r="313" spans="1:34" x14ac:dyDescent="0.2">
      <c r="A313" s="41">
        <v>40519</v>
      </c>
      <c r="B313" s="42" t="s">
        <v>860</v>
      </c>
      <c r="C313" s="43" t="s">
        <v>289</v>
      </c>
      <c r="D313" s="43" t="s">
        <v>861</v>
      </c>
      <c r="E313" s="42" t="s">
        <v>55</v>
      </c>
      <c r="F313" s="42" t="s">
        <v>98</v>
      </c>
      <c r="G313" s="42" t="s">
        <v>39</v>
      </c>
      <c r="H313" s="42" t="s">
        <v>40</v>
      </c>
      <c r="I313" s="42" t="s">
        <v>832</v>
      </c>
      <c r="J313" s="42" t="s">
        <v>42</v>
      </c>
      <c r="K313" s="44">
        <v>191.3</v>
      </c>
      <c r="L313" s="44">
        <v>191.3</v>
      </c>
      <c r="M313" s="44"/>
      <c r="N313" s="45">
        <f>MIN([1]Competencias!K313:P313)</f>
        <v>999.99</v>
      </c>
      <c r="O313" s="45">
        <f>IFERROR(SMALL([1]Competencias!K313:P313,2),999.99)</f>
        <v>999.99</v>
      </c>
      <c r="P313" s="45">
        <f t="shared" si="36"/>
        <v>1199.9880000000001</v>
      </c>
      <c r="Q313" s="44">
        <f t="shared" si="37"/>
        <v>191.3</v>
      </c>
      <c r="R313" s="44" t="str">
        <f t="shared" si="38"/>
        <v/>
      </c>
      <c r="S313" s="46">
        <v>242.29</v>
      </c>
      <c r="T313" s="46">
        <v>242.29</v>
      </c>
      <c r="U313" s="46"/>
      <c r="V313" s="45">
        <f>MIN([1]Competencias!Q313:AA313)</f>
        <v>999.99</v>
      </c>
      <c r="W313" s="45">
        <f>IFERROR(SMALL([1]Competencias!Q313:AA313,2),999.99)</f>
        <v>999.99</v>
      </c>
      <c r="X313" s="45">
        <f t="shared" si="39"/>
        <v>1199.9880000000001</v>
      </c>
      <c r="Y313" s="46">
        <f t="shared" si="40"/>
        <v>242.29</v>
      </c>
      <c r="Z313" s="46" t="str">
        <f t="shared" si="41"/>
        <v/>
      </c>
      <c r="AA313" s="47">
        <v>288.26</v>
      </c>
      <c r="AB313" s="47">
        <v>288.26</v>
      </c>
      <c r="AC313" s="47"/>
      <c r="AD313" s="45">
        <f>MIN([1]Competencias!AB313:AD313)</f>
        <v>999.99</v>
      </c>
      <c r="AE313" s="45">
        <f>IFERROR(SMALL([1]Competencias!AB313:AD313,2),999.99)</f>
        <v>999.99</v>
      </c>
      <c r="AF313" s="45">
        <f t="shared" si="42"/>
        <v>1199.9880000000001</v>
      </c>
      <c r="AG313" s="47">
        <f t="shared" si="43"/>
        <v>288.26</v>
      </c>
      <c r="AH313" s="47" t="str">
        <f t="shared" si="44"/>
        <v/>
      </c>
    </row>
    <row r="314" spans="1:34" x14ac:dyDescent="0.2">
      <c r="A314" s="41">
        <v>40555</v>
      </c>
      <c r="B314" s="42" t="s">
        <v>862</v>
      </c>
      <c r="C314" s="43" t="s">
        <v>863</v>
      </c>
      <c r="D314" s="43" t="s">
        <v>722</v>
      </c>
      <c r="E314" s="42" t="s">
        <v>55</v>
      </c>
      <c r="F314" s="42" t="s">
        <v>64</v>
      </c>
      <c r="G314" s="42" t="s">
        <v>39</v>
      </c>
      <c r="H314" s="42" t="s">
        <v>40</v>
      </c>
      <c r="I314" s="42" t="s">
        <v>832</v>
      </c>
      <c r="J314" s="42" t="s">
        <v>48</v>
      </c>
      <c r="K314" s="44">
        <v>425.71</v>
      </c>
      <c r="L314" s="44">
        <v>425.71</v>
      </c>
      <c r="M314" s="44"/>
      <c r="N314" s="45">
        <f>MIN([1]Competencias!K314:P314)</f>
        <v>999.99</v>
      </c>
      <c r="O314" s="45">
        <f>IFERROR(SMALL([1]Competencias!K314:P314,2),999.99)</f>
        <v>999.99</v>
      </c>
      <c r="P314" s="45">
        <f t="shared" si="36"/>
        <v>1199.9880000000001</v>
      </c>
      <c r="Q314" s="44">
        <f t="shared" si="37"/>
        <v>425.71</v>
      </c>
      <c r="R314" s="44" t="str">
        <f t="shared" si="38"/>
        <v/>
      </c>
      <c r="S314" s="46">
        <v>359.33</v>
      </c>
      <c r="T314" s="46">
        <v>359.33</v>
      </c>
      <c r="U314" s="46"/>
      <c r="V314" s="45">
        <f>MIN([1]Competencias!Q314:AA314)</f>
        <v>999.99</v>
      </c>
      <c r="W314" s="45">
        <f>IFERROR(SMALL([1]Competencias!Q314:AA314,2),999.99)</f>
        <v>999.99</v>
      </c>
      <c r="X314" s="45">
        <f t="shared" si="39"/>
        <v>1199.9880000000001</v>
      </c>
      <c r="Y314" s="46">
        <f t="shared" si="40"/>
        <v>359.33</v>
      </c>
      <c r="Z314" s="46" t="str">
        <f t="shared" si="41"/>
        <v/>
      </c>
      <c r="AA314" s="47">
        <v>463.85</v>
      </c>
      <c r="AB314" s="47">
        <v>463.85</v>
      </c>
      <c r="AC314" s="47"/>
      <c r="AD314" s="45">
        <f>MIN([1]Competencias!AB314:AD314)</f>
        <v>999.99</v>
      </c>
      <c r="AE314" s="45">
        <f>IFERROR(SMALL([1]Competencias!AB314:AD314,2),999.99)</f>
        <v>999.99</v>
      </c>
      <c r="AF314" s="45">
        <f t="shared" si="42"/>
        <v>1199.9880000000001</v>
      </c>
      <c r="AG314" s="47">
        <f t="shared" si="43"/>
        <v>463.85</v>
      </c>
      <c r="AH314" s="47" t="str">
        <f t="shared" si="44"/>
        <v/>
      </c>
    </row>
    <row r="315" spans="1:34" x14ac:dyDescent="0.2">
      <c r="A315" s="41">
        <v>40563</v>
      </c>
      <c r="B315" s="42" t="s">
        <v>864</v>
      </c>
      <c r="C315" s="43" t="s">
        <v>632</v>
      </c>
      <c r="D315" s="43" t="s">
        <v>865</v>
      </c>
      <c r="E315" s="42" t="s">
        <v>55</v>
      </c>
      <c r="F315" s="42" t="s">
        <v>68</v>
      </c>
      <c r="G315" s="42" t="s">
        <v>39</v>
      </c>
      <c r="H315" s="42" t="s">
        <v>40</v>
      </c>
      <c r="I315" s="42" t="s">
        <v>832</v>
      </c>
      <c r="J315" s="42" t="s">
        <v>48</v>
      </c>
      <c r="K315" s="44">
        <v>999.99</v>
      </c>
      <c r="L315" s="44">
        <v>999.99</v>
      </c>
      <c r="M315" s="44"/>
      <c r="N315" s="45">
        <f>MIN([1]Competencias!K315:P315)</f>
        <v>999.99</v>
      </c>
      <c r="O315" s="45">
        <f>IFERROR(SMALL([1]Competencias!K315:P315,2),999.99)</f>
        <v>999.99</v>
      </c>
      <c r="P315" s="45">
        <f t="shared" si="36"/>
        <v>1199.9880000000001</v>
      </c>
      <c r="Q315" s="44">
        <f t="shared" si="37"/>
        <v>999.99</v>
      </c>
      <c r="R315" s="44" t="str">
        <f t="shared" si="38"/>
        <v>+</v>
      </c>
      <c r="S315" s="46">
        <v>999.99</v>
      </c>
      <c r="T315" s="46">
        <v>999.99</v>
      </c>
      <c r="U315" s="46"/>
      <c r="V315" s="45">
        <f>MIN([1]Competencias!Q315:AA315)</f>
        <v>999.99</v>
      </c>
      <c r="W315" s="45">
        <f>IFERROR(SMALL([1]Competencias!Q315:AA315,2),999.99)</f>
        <v>999.99</v>
      </c>
      <c r="X315" s="45">
        <f t="shared" si="39"/>
        <v>1199.9880000000001</v>
      </c>
      <c r="Y315" s="46">
        <f t="shared" si="40"/>
        <v>999.99</v>
      </c>
      <c r="Z315" s="46" t="str">
        <f t="shared" si="41"/>
        <v>+</v>
      </c>
      <c r="AA315" s="47">
        <v>999.99</v>
      </c>
      <c r="AB315" s="47">
        <v>999.99</v>
      </c>
      <c r="AC315" s="47"/>
      <c r="AD315" s="45">
        <f>MIN([1]Competencias!AB315:AD315)</f>
        <v>999.99</v>
      </c>
      <c r="AE315" s="45">
        <f>IFERROR(SMALL([1]Competencias!AB315:AD315,2),999.99)</f>
        <v>999.99</v>
      </c>
      <c r="AF315" s="45">
        <f t="shared" si="42"/>
        <v>1199.9880000000001</v>
      </c>
      <c r="AG315" s="47">
        <f t="shared" si="43"/>
        <v>999.99</v>
      </c>
      <c r="AH315" s="47" t="str">
        <f t="shared" si="44"/>
        <v>+</v>
      </c>
    </row>
    <row r="316" spans="1:34" x14ac:dyDescent="0.2">
      <c r="A316" s="41">
        <v>40563</v>
      </c>
      <c r="B316" s="42" t="s">
        <v>866</v>
      </c>
      <c r="C316" s="43" t="s">
        <v>867</v>
      </c>
      <c r="D316" s="43" t="s">
        <v>868</v>
      </c>
      <c r="E316" s="42" t="s">
        <v>37</v>
      </c>
      <c r="F316" s="42" t="s">
        <v>98</v>
      </c>
      <c r="G316" s="42" t="s">
        <v>39</v>
      </c>
      <c r="H316" s="42" t="s">
        <v>40</v>
      </c>
      <c r="I316" s="42" t="s">
        <v>832</v>
      </c>
      <c r="J316" s="42" t="s">
        <v>48</v>
      </c>
      <c r="K316" s="44">
        <v>137.56</v>
      </c>
      <c r="L316" s="44">
        <v>137.56</v>
      </c>
      <c r="M316" s="44"/>
      <c r="N316" s="45">
        <f>MIN([1]Competencias!K316:P316)</f>
        <v>999.99</v>
      </c>
      <c r="O316" s="45">
        <f>IFERROR(SMALL([1]Competencias!K316:P316,2),999.99)</f>
        <v>999.99</v>
      </c>
      <c r="P316" s="45">
        <f t="shared" si="36"/>
        <v>1199.9880000000001</v>
      </c>
      <c r="Q316" s="44">
        <f t="shared" si="37"/>
        <v>137.56</v>
      </c>
      <c r="R316" s="44" t="str">
        <f t="shared" si="38"/>
        <v/>
      </c>
      <c r="S316" s="46">
        <v>182.56</v>
      </c>
      <c r="T316" s="46">
        <v>182.56</v>
      </c>
      <c r="U316" s="46"/>
      <c r="V316" s="45">
        <f>MIN([1]Competencias!Q316:AA316)</f>
        <v>999.99</v>
      </c>
      <c r="W316" s="45">
        <f>IFERROR(SMALL([1]Competencias!Q316:AA316,2),999.99)</f>
        <v>999.99</v>
      </c>
      <c r="X316" s="45">
        <f t="shared" si="39"/>
        <v>1199.9880000000001</v>
      </c>
      <c r="Y316" s="46">
        <f t="shared" si="40"/>
        <v>182.56</v>
      </c>
      <c r="Z316" s="46" t="str">
        <f t="shared" si="41"/>
        <v/>
      </c>
      <c r="AA316" s="47">
        <v>201.88</v>
      </c>
      <c r="AB316" s="47">
        <v>201.88</v>
      </c>
      <c r="AC316" s="47"/>
      <c r="AD316" s="45">
        <f>MIN([1]Competencias!AB316:AD316)</f>
        <v>999.99</v>
      </c>
      <c r="AE316" s="45">
        <f>IFERROR(SMALL([1]Competencias!AB316:AD316,2),999.99)</f>
        <v>999.99</v>
      </c>
      <c r="AF316" s="45">
        <f t="shared" si="42"/>
        <v>1199.9880000000001</v>
      </c>
      <c r="AG316" s="47">
        <f t="shared" si="43"/>
        <v>201.88</v>
      </c>
      <c r="AH316" s="47" t="str">
        <f t="shared" si="44"/>
        <v/>
      </c>
    </row>
    <row r="317" spans="1:34" x14ac:dyDescent="0.2">
      <c r="A317" s="41">
        <v>40578</v>
      </c>
      <c r="B317" s="42" t="s">
        <v>869</v>
      </c>
      <c r="C317" s="43" t="s">
        <v>870</v>
      </c>
      <c r="D317" s="43" t="s">
        <v>871</v>
      </c>
      <c r="E317" s="42" t="s">
        <v>37</v>
      </c>
      <c r="F317" s="42" t="s">
        <v>68</v>
      </c>
      <c r="G317" s="42" t="s">
        <v>39</v>
      </c>
      <c r="H317" s="42" t="s">
        <v>40</v>
      </c>
      <c r="I317" s="42" t="s">
        <v>832</v>
      </c>
      <c r="J317" s="42" t="s">
        <v>48</v>
      </c>
      <c r="K317" s="44">
        <v>999.99</v>
      </c>
      <c r="L317" s="44">
        <v>999.99</v>
      </c>
      <c r="M317" s="44"/>
      <c r="N317" s="45">
        <f>MIN([1]Competencias!K317:P317)</f>
        <v>999.99</v>
      </c>
      <c r="O317" s="45">
        <f>IFERROR(SMALL([1]Competencias!K317:P317,2),999.99)</f>
        <v>999.99</v>
      </c>
      <c r="P317" s="45">
        <f t="shared" si="36"/>
        <v>1199.9880000000001</v>
      </c>
      <c r="Q317" s="44">
        <f t="shared" si="37"/>
        <v>999.99</v>
      </c>
      <c r="R317" s="44" t="str">
        <f t="shared" si="38"/>
        <v>+</v>
      </c>
      <c r="S317" s="46">
        <v>999.99</v>
      </c>
      <c r="T317" s="46">
        <v>999.99</v>
      </c>
      <c r="U317" s="46"/>
      <c r="V317" s="45">
        <f>MIN([1]Competencias!Q317:AA317)</f>
        <v>999.99</v>
      </c>
      <c r="W317" s="45">
        <f>IFERROR(SMALL([1]Competencias!Q317:AA317,2),999.99)</f>
        <v>999.99</v>
      </c>
      <c r="X317" s="45">
        <f t="shared" si="39"/>
        <v>1199.9880000000001</v>
      </c>
      <c r="Y317" s="46">
        <f t="shared" si="40"/>
        <v>999.99</v>
      </c>
      <c r="Z317" s="46" t="str">
        <f t="shared" si="41"/>
        <v>+</v>
      </c>
      <c r="AA317" s="47">
        <v>999.99</v>
      </c>
      <c r="AB317" s="47">
        <v>999.99</v>
      </c>
      <c r="AC317" s="47"/>
      <c r="AD317" s="45">
        <f>MIN([1]Competencias!AB317:AD317)</f>
        <v>999.99</v>
      </c>
      <c r="AE317" s="45">
        <f>IFERROR(SMALL([1]Competencias!AB317:AD317,2),999.99)</f>
        <v>999.99</v>
      </c>
      <c r="AF317" s="45">
        <f t="shared" si="42"/>
        <v>1199.9880000000001</v>
      </c>
      <c r="AG317" s="47">
        <f t="shared" si="43"/>
        <v>999.99</v>
      </c>
      <c r="AH317" s="47" t="str">
        <f t="shared" si="44"/>
        <v>+</v>
      </c>
    </row>
    <row r="318" spans="1:34" x14ac:dyDescent="0.2">
      <c r="A318" s="41">
        <v>40587</v>
      </c>
      <c r="B318" s="42" t="s">
        <v>872</v>
      </c>
      <c r="C318" s="43" t="s">
        <v>873</v>
      </c>
      <c r="D318" s="43" t="s">
        <v>874</v>
      </c>
      <c r="E318" s="42" t="s">
        <v>37</v>
      </c>
      <c r="F318" s="42" t="s">
        <v>75</v>
      </c>
      <c r="G318" s="42" t="s">
        <v>39</v>
      </c>
      <c r="H318" s="42" t="s">
        <v>40</v>
      </c>
      <c r="I318" s="42" t="s">
        <v>832</v>
      </c>
      <c r="J318" s="42" t="s">
        <v>48</v>
      </c>
      <c r="K318" s="44">
        <v>999.99</v>
      </c>
      <c r="L318" s="44">
        <v>999.99</v>
      </c>
      <c r="M318" s="44"/>
      <c r="N318" s="45">
        <f>MIN([1]Competencias!K318:P318)</f>
        <v>999.99</v>
      </c>
      <c r="O318" s="45">
        <f>IFERROR(SMALL([1]Competencias!K318:P318,2),999.99)</f>
        <v>999.99</v>
      </c>
      <c r="P318" s="45">
        <f t="shared" si="36"/>
        <v>1199.9880000000001</v>
      </c>
      <c r="Q318" s="44">
        <f t="shared" si="37"/>
        <v>999.99</v>
      </c>
      <c r="R318" s="44" t="str">
        <f t="shared" si="38"/>
        <v>+</v>
      </c>
      <c r="S318" s="46">
        <v>583.61</v>
      </c>
      <c r="T318" s="46">
        <v>583.61</v>
      </c>
      <c r="U318" s="46"/>
      <c r="V318" s="45">
        <f>MIN([1]Competencias!Q318:AA318)</f>
        <v>999.99</v>
      </c>
      <c r="W318" s="45">
        <f>IFERROR(SMALL([1]Competencias!Q318:AA318,2),999.99)</f>
        <v>999.99</v>
      </c>
      <c r="X318" s="45">
        <f t="shared" si="39"/>
        <v>1199.9880000000001</v>
      </c>
      <c r="Y318" s="46">
        <f t="shared" si="40"/>
        <v>583.61</v>
      </c>
      <c r="Z318" s="46" t="str">
        <f t="shared" si="41"/>
        <v/>
      </c>
      <c r="AA318" s="47">
        <v>999.99</v>
      </c>
      <c r="AB318" s="47">
        <v>999.99</v>
      </c>
      <c r="AC318" s="47"/>
      <c r="AD318" s="45">
        <f>MIN([1]Competencias!AB318:AD318)</f>
        <v>999.99</v>
      </c>
      <c r="AE318" s="45">
        <f>IFERROR(SMALL([1]Competencias!AB318:AD318,2),999.99)</f>
        <v>999.99</v>
      </c>
      <c r="AF318" s="45">
        <f t="shared" si="42"/>
        <v>1199.9880000000001</v>
      </c>
      <c r="AG318" s="47">
        <f t="shared" si="43"/>
        <v>999.99</v>
      </c>
      <c r="AH318" s="47" t="str">
        <f t="shared" si="44"/>
        <v>+</v>
      </c>
    </row>
    <row r="319" spans="1:34" x14ac:dyDescent="0.2">
      <c r="A319" s="41">
        <v>40589</v>
      </c>
      <c r="B319" s="42" t="s">
        <v>875</v>
      </c>
      <c r="C319" s="43" t="s">
        <v>140</v>
      </c>
      <c r="D319" s="43" t="s">
        <v>876</v>
      </c>
      <c r="E319" s="42" t="s">
        <v>55</v>
      </c>
      <c r="F319" s="42" t="s">
        <v>46</v>
      </c>
      <c r="G319" s="42" t="s">
        <v>39</v>
      </c>
      <c r="H319" s="42" t="s">
        <v>40</v>
      </c>
      <c r="I319" s="42" t="s">
        <v>832</v>
      </c>
      <c r="J319" s="42" t="s">
        <v>48</v>
      </c>
      <c r="K319" s="44">
        <v>348</v>
      </c>
      <c r="L319" s="44">
        <v>348</v>
      </c>
      <c r="M319" s="44"/>
      <c r="N319" s="45">
        <f>MIN([1]Competencias!K319:P319)</f>
        <v>999.99</v>
      </c>
      <c r="O319" s="45">
        <f>IFERROR(SMALL([1]Competencias!K319:P319,2),999.99)</f>
        <v>999.99</v>
      </c>
      <c r="P319" s="45">
        <f t="shared" si="36"/>
        <v>1199.9880000000001</v>
      </c>
      <c r="Q319" s="44">
        <f t="shared" si="37"/>
        <v>348</v>
      </c>
      <c r="R319" s="44" t="str">
        <f t="shared" si="38"/>
        <v/>
      </c>
      <c r="S319" s="46">
        <v>231.71</v>
      </c>
      <c r="T319" s="46">
        <v>231.71</v>
      </c>
      <c r="U319" s="46"/>
      <c r="V319" s="45">
        <f>MIN([1]Competencias!Q319:AA319)</f>
        <v>999.99</v>
      </c>
      <c r="W319" s="45">
        <f>IFERROR(SMALL([1]Competencias!Q319:AA319,2),999.99)</f>
        <v>999.99</v>
      </c>
      <c r="X319" s="45">
        <f t="shared" si="39"/>
        <v>1199.9880000000001</v>
      </c>
      <c r="Y319" s="46">
        <f t="shared" si="40"/>
        <v>231.71</v>
      </c>
      <c r="Z319" s="46" t="str">
        <f t="shared" si="41"/>
        <v/>
      </c>
      <c r="AA319" s="47">
        <v>233.93</v>
      </c>
      <c r="AB319" s="47">
        <v>233.93</v>
      </c>
      <c r="AC319" s="47"/>
      <c r="AD319" s="45">
        <f>MIN([1]Competencias!AB319:AD319)</f>
        <v>999.99</v>
      </c>
      <c r="AE319" s="45">
        <f>IFERROR(SMALL([1]Competencias!AB319:AD319,2),999.99)</f>
        <v>999.99</v>
      </c>
      <c r="AF319" s="45">
        <f t="shared" si="42"/>
        <v>1199.9880000000001</v>
      </c>
      <c r="AG319" s="47">
        <f t="shared" si="43"/>
        <v>233.93</v>
      </c>
      <c r="AH319" s="47" t="str">
        <f t="shared" si="44"/>
        <v/>
      </c>
    </row>
    <row r="320" spans="1:34" x14ac:dyDescent="0.2">
      <c r="A320" s="41">
        <v>40681</v>
      </c>
      <c r="B320" s="42" t="s">
        <v>877</v>
      </c>
      <c r="C320" s="43" t="s">
        <v>279</v>
      </c>
      <c r="D320" s="43" t="s">
        <v>878</v>
      </c>
      <c r="E320" s="42" t="s">
        <v>55</v>
      </c>
      <c r="F320" s="42" t="s">
        <v>132</v>
      </c>
      <c r="G320" s="42" t="s">
        <v>39</v>
      </c>
      <c r="H320" s="42" t="s">
        <v>40</v>
      </c>
      <c r="I320" s="42" t="s">
        <v>832</v>
      </c>
      <c r="J320" s="42" t="s">
        <v>48</v>
      </c>
      <c r="K320" s="44">
        <v>145.56</v>
      </c>
      <c r="L320" s="44">
        <v>145.56</v>
      </c>
      <c r="M320" s="44"/>
      <c r="N320" s="45">
        <f>MIN([1]Competencias!K320:P320)</f>
        <v>158.02000000000001</v>
      </c>
      <c r="O320" s="45">
        <f>IFERROR(SMALL([1]Competencias!K320:P320,2),999.99)</f>
        <v>163.41999999999999</v>
      </c>
      <c r="P320" s="45">
        <f t="shared" si="36"/>
        <v>189.624</v>
      </c>
      <c r="Q320" s="44">
        <f t="shared" si="37"/>
        <v>145.56</v>
      </c>
      <c r="R320" s="44" t="str">
        <f t="shared" si="38"/>
        <v/>
      </c>
      <c r="S320" s="46">
        <v>335.24</v>
      </c>
      <c r="T320" s="46">
        <v>335.24</v>
      </c>
      <c r="U320" s="46"/>
      <c r="V320" s="45">
        <f>MIN([1]Competencias!Q320:AA320)</f>
        <v>181.96</v>
      </c>
      <c r="W320" s="45">
        <f>IFERROR(SMALL([1]Competencias!Q320:AA320,2),999.99)</f>
        <v>999.99</v>
      </c>
      <c r="X320" s="45">
        <f t="shared" si="39"/>
        <v>218.352</v>
      </c>
      <c r="Y320" s="46">
        <f t="shared" si="40"/>
        <v>335.24</v>
      </c>
      <c r="Z320" s="46" t="str">
        <f t="shared" si="41"/>
        <v/>
      </c>
      <c r="AA320" s="47">
        <v>353.42</v>
      </c>
      <c r="AB320" s="47">
        <v>353.42</v>
      </c>
      <c r="AC320" s="47"/>
      <c r="AD320" s="45">
        <f>MIN([1]Competencias!AB320:AD320)</f>
        <v>999.99</v>
      </c>
      <c r="AE320" s="45">
        <f>IFERROR(SMALL([1]Competencias!AB320:AD320,2),999.99)</f>
        <v>999.99</v>
      </c>
      <c r="AF320" s="45">
        <f t="shared" si="42"/>
        <v>1199.9880000000001</v>
      </c>
      <c r="AG320" s="47">
        <f t="shared" si="43"/>
        <v>353.42</v>
      </c>
      <c r="AH320" s="47" t="str">
        <f t="shared" si="44"/>
        <v/>
      </c>
    </row>
    <row r="321" spans="1:34" x14ac:dyDescent="0.2">
      <c r="A321" s="41">
        <v>40694</v>
      </c>
      <c r="B321" s="42" t="s">
        <v>879</v>
      </c>
      <c r="C321" s="43" t="s">
        <v>208</v>
      </c>
      <c r="D321" s="43" t="s">
        <v>880</v>
      </c>
      <c r="E321" s="42" t="s">
        <v>37</v>
      </c>
      <c r="F321" s="42" t="s">
        <v>46</v>
      </c>
      <c r="G321" s="42" t="s">
        <v>39</v>
      </c>
      <c r="H321" s="42" t="s">
        <v>40</v>
      </c>
      <c r="I321" s="42" t="s">
        <v>832</v>
      </c>
      <c r="J321" s="42" t="s">
        <v>48</v>
      </c>
      <c r="K321" s="44">
        <v>317.95999999999998</v>
      </c>
      <c r="L321" s="44">
        <v>317.95999999999998</v>
      </c>
      <c r="M321" s="44"/>
      <c r="N321" s="45">
        <f>MIN([1]Competencias!K321:P321)</f>
        <v>999.99</v>
      </c>
      <c r="O321" s="45">
        <f>IFERROR(SMALL([1]Competencias!K321:P321,2),999.99)</f>
        <v>999.99</v>
      </c>
      <c r="P321" s="45">
        <f t="shared" si="36"/>
        <v>1199.9880000000001</v>
      </c>
      <c r="Q321" s="44">
        <f t="shared" si="37"/>
        <v>317.95999999999998</v>
      </c>
      <c r="R321" s="44" t="str">
        <f t="shared" si="38"/>
        <v/>
      </c>
      <c r="S321" s="46">
        <v>203.45</v>
      </c>
      <c r="T321" s="46">
        <v>203.45</v>
      </c>
      <c r="U321" s="46"/>
      <c r="V321" s="45">
        <f>MIN([1]Competencias!Q321:AA321)</f>
        <v>999.99</v>
      </c>
      <c r="W321" s="45">
        <f>IFERROR(SMALL([1]Competencias!Q321:AA321,2),999.99)</f>
        <v>999.99</v>
      </c>
      <c r="X321" s="45">
        <f t="shared" si="39"/>
        <v>1199.9880000000001</v>
      </c>
      <c r="Y321" s="46">
        <f t="shared" si="40"/>
        <v>203.45</v>
      </c>
      <c r="Z321" s="46" t="str">
        <f t="shared" si="41"/>
        <v/>
      </c>
      <c r="AA321" s="47">
        <v>363.52</v>
      </c>
      <c r="AB321" s="47">
        <v>363.52</v>
      </c>
      <c r="AC321" s="47"/>
      <c r="AD321" s="45">
        <f>MIN([1]Competencias!AB321:AD321)</f>
        <v>999.99</v>
      </c>
      <c r="AE321" s="45">
        <f>IFERROR(SMALL([1]Competencias!AB321:AD321,2),999.99)</f>
        <v>999.99</v>
      </c>
      <c r="AF321" s="45">
        <f t="shared" si="42"/>
        <v>1199.9880000000001</v>
      </c>
      <c r="AG321" s="47">
        <f t="shared" si="43"/>
        <v>363.52</v>
      </c>
      <c r="AH321" s="47" t="str">
        <f t="shared" si="44"/>
        <v/>
      </c>
    </row>
    <row r="322" spans="1:34" x14ac:dyDescent="0.2">
      <c r="A322" s="41">
        <v>40704</v>
      </c>
      <c r="B322" s="42" t="s">
        <v>881</v>
      </c>
      <c r="C322" s="43" t="s">
        <v>650</v>
      </c>
      <c r="D322" s="43" t="s">
        <v>882</v>
      </c>
      <c r="E322" s="42" t="s">
        <v>37</v>
      </c>
      <c r="F322" s="42" t="s">
        <v>68</v>
      </c>
      <c r="G322" s="42" t="s">
        <v>39</v>
      </c>
      <c r="H322" s="42" t="s">
        <v>40</v>
      </c>
      <c r="I322" s="42" t="s">
        <v>832</v>
      </c>
      <c r="J322" s="42" t="s">
        <v>48</v>
      </c>
      <c r="K322" s="44">
        <v>149.5</v>
      </c>
      <c r="L322" s="44">
        <v>149.5</v>
      </c>
      <c r="M322" s="44"/>
      <c r="N322" s="45">
        <f>MIN([1]Competencias!K322:P322)</f>
        <v>999.99</v>
      </c>
      <c r="O322" s="45">
        <f>IFERROR(SMALL([1]Competencias!K322:P322,2),999.99)</f>
        <v>999.99</v>
      </c>
      <c r="P322" s="45">
        <f t="shared" si="36"/>
        <v>1199.9880000000001</v>
      </c>
      <c r="Q322" s="44">
        <f t="shared" si="37"/>
        <v>149.5</v>
      </c>
      <c r="R322" s="44" t="str">
        <f t="shared" si="38"/>
        <v/>
      </c>
      <c r="S322" s="46">
        <v>255.36</v>
      </c>
      <c r="T322" s="46">
        <v>255.36</v>
      </c>
      <c r="U322" s="46"/>
      <c r="V322" s="45">
        <f>MIN([1]Competencias!Q322:AA322)</f>
        <v>999.99</v>
      </c>
      <c r="W322" s="45">
        <f>IFERROR(SMALL([1]Competencias!Q322:AA322,2),999.99)</f>
        <v>999.99</v>
      </c>
      <c r="X322" s="45">
        <f t="shared" si="39"/>
        <v>1199.9880000000001</v>
      </c>
      <c r="Y322" s="46">
        <f t="shared" si="40"/>
        <v>255.36</v>
      </c>
      <c r="Z322" s="46" t="str">
        <f t="shared" si="41"/>
        <v/>
      </c>
      <c r="AA322" s="47">
        <v>321.97000000000003</v>
      </c>
      <c r="AB322" s="47">
        <v>321.97000000000003</v>
      </c>
      <c r="AC322" s="47"/>
      <c r="AD322" s="45">
        <f>MIN([1]Competencias!AB322:AD322)</f>
        <v>999.99</v>
      </c>
      <c r="AE322" s="45">
        <f>IFERROR(SMALL([1]Competencias!AB322:AD322,2),999.99)</f>
        <v>999.99</v>
      </c>
      <c r="AF322" s="45">
        <f t="shared" si="42"/>
        <v>1199.9880000000001</v>
      </c>
      <c r="AG322" s="47">
        <f t="shared" si="43"/>
        <v>321.97000000000003</v>
      </c>
      <c r="AH322" s="47" t="str">
        <f t="shared" si="44"/>
        <v/>
      </c>
    </row>
    <row r="323" spans="1:34" x14ac:dyDescent="0.2">
      <c r="A323" s="41">
        <v>40736</v>
      </c>
      <c r="B323" s="42" t="s">
        <v>883</v>
      </c>
      <c r="C323" s="43" t="s">
        <v>116</v>
      </c>
      <c r="D323" s="43" t="s">
        <v>884</v>
      </c>
      <c r="E323" s="42" t="s">
        <v>55</v>
      </c>
      <c r="F323" s="42" t="s">
        <v>287</v>
      </c>
      <c r="G323" s="42" t="s">
        <v>39</v>
      </c>
      <c r="H323" s="42" t="s">
        <v>40</v>
      </c>
      <c r="I323" s="42" t="s">
        <v>832</v>
      </c>
      <c r="J323" s="42" t="s">
        <v>48</v>
      </c>
      <c r="K323" s="44">
        <v>485</v>
      </c>
      <c r="L323" s="44">
        <v>485</v>
      </c>
      <c r="M323" s="44"/>
      <c r="N323" s="45">
        <f>MIN([1]Competencias!K323:P323)</f>
        <v>999.99</v>
      </c>
      <c r="O323" s="45">
        <f>IFERROR(SMALL([1]Competencias!K323:P323,2),999.99)</f>
        <v>999.99</v>
      </c>
      <c r="P323" s="45">
        <f t="shared" ref="P323:P367" si="45">N323*1.2</f>
        <v>1199.9880000000001</v>
      </c>
      <c r="Q323" s="44">
        <f t="shared" ref="Q323:Q367" si="46">IF(N323=999.99,K323,IF(O323=999.99,IF(K323&lt;999.99,K323,P323),IF((N323+O323)/2&gt;K323,K323,(N323+O323)/2)))</f>
        <v>485</v>
      </c>
      <c r="R323" s="44" t="str">
        <f t="shared" ref="R323:R367" si="47">IF(Q323="999,99","",IF(Q323=A323,"&gt;",IF(Q323=O323,"+","")))</f>
        <v/>
      </c>
      <c r="S323" s="46">
        <v>676.49</v>
      </c>
      <c r="T323" s="46">
        <v>676.49</v>
      </c>
      <c r="U323" s="46"/>
      <c r="V323" s="45">
        <f>MIN([1]Competencias!Q323:AA323)</f>
        <v>999.99</v>
      </c>
      <c r="W323" s="45">
        <f>IFERROR(SMALL([1]Competencias!Q323:AA323,2),999.99)</f>
        <v>999.99</v>
      </c>
      <c r="X323" s="45">
        <f t="shared" ref="X323:X367" si="48">V323*1.2</f>
        <v>1199.9880000000001</v>
      </c>
      <c r="Y323" s="46">
        <f t="shared" ref="Y323:Y367" si="49">IF(V323=999.99,S323,IF(W323=999.99,IF(S323&lt;999.99,S323,X323),IF((V323+W323)/2&gt;S323,S323,(V323+W323)/2)))</f>
        <v>676.49</v>
      </c>
      <c r="Z323" s="46" t="str">
        <f t="shared" ref="Z323:Z367" si="50">IF(Y323="999,99","",IF(Y323=G323,"&gt;",IF(Y323=W323,"+","")))</f>
        <v/>
      </c>
      <c r="AA323" s="47">
        <v>805.79</v>
      </c>
      <c r="AB323" s="47">
        <v>805.79</v>
      </c>
      <c r="AC323" s="47"/>
      <c r="AD323" s="45">
        <f>MIN([1]Competencias!AB323:AD323)</f>
        <v>999.99</v>
      </c>
      <c r="AE323" s="45">
        <f>IFERROR(SMALL([1]Competencias!AB323:AD323,2),999.99)</f>
        <v>999.99</v>
      </c>
      <c r="AF323" s="45">
        <f t="shared" ref="AF323:AF367" si="51">AD323*1.2</f>
        <v>1199.9880000000001</v>
      </c>
      <c r="AG323" s="47">
        <f t="shared" ref="AG323:AG367" si="52">IF(AD323=999.99,AA323,IF(AE323=999.99,IF(AA323&lt;999.99,AA323,AF323),IF((AD323+AE323)/2&gt;AA323,AA323,(AD323+AE323)/2)))</f>
        <v>805.79</v>
      </c>
      <c r="AH323" s="47" t="str">
        <f t="shared" ref="AH323:AH367" si="53">IF(AG323="999,99","",IF(AG323=R323,"&gt;",IF(AG323=AE323,"+","")))</f>
        <v/>
      </c>
    </row>
    <row r="324" spans="1:34" x14ac:dyDescent="0.2">
      <c r="A324" s="41">
        <v>40800</v>
      </c>
      <c r="B324" s="42" t="s">
        <v>885</v>
      </c>
      <c r="C324" s="43" t="s">
        <v>155</v>
      </c>
      <c r="D324" s="43" t="s">
        <v>886</v>
      </c>
      <c r="E324" s="42" t="s">
        <v>37</v>
      </c>
      <c r="F324" s="42" t="s">
        <v>94</v>
      </c>
      <c r="G324" s="42" t="s">
        <v>39</v>
      </c>
      <c r="H324" s="42" t="s">
        <v>40</v>
      </c>
      <c r="I324" s="42" t="s">
        <v>832</v>
      </c>
      <c r="J324" s="42" t="s">
        <v>48</v>
      </c>
      <c r="K324" s="44">
        <v>424.68</v>
      </c>
      <c r="L324" s="44">
        <v>424.68</v>
      </c>
      <c r="M324" s="44"/>
      <c r="N324" s="45">
        <f>MIN([1]Competencias!K324:P324)</f>
        <v>999.99</v>
      </c>
      <c r="O324" s="45">
        <f>IFERROR(SMALL([1]Competencias!K324:P324,2),999.99)</f>
        <v>999.99</v>
      </c>
      <c r="P324" s="45">
        <f t="shared" si="45"/>
        <v>1199.9880000000001</v>
      </c>
      <c r="Q324" s="44">
        <f t="shared" si="46"/>
        <v>424.68</v>
      </c>
      <c r="R324" s="44" t="str">
        <f t="shared" si="47"/>
        <v/>
      </c>
      <c r="S324" s="46">
        <v>234.43</v>
      </c>
      <c r="T324" s="46">
        <v>234.43</v>
      </c>
      <c r="U324" s="46"/>
      <c r="V324" s="45">
        <f>MIN([1]Competencias!Q324:AA324)</f>
        <v>999.99</v>
      </c>
      <c r="W324" s="45">
        <f>IFERROR(SMALL([1]Competencias!Q324:AA324,2),999.99)</f>
        <v>999.99</v>
      </c>
      <c r="X324" s="45">
        <f t="shared" si="48"/>
        <v>1199.9880000000001</v>
      </c>
      <c r="Y324" s="46">
        <f t="shared" si="49"/>
        <v>234.43</v>
      </c>
      <c r="Z324" s="46" t="str">
        <f t="shared" si="50"/>
        <v/>
      </c>
      <c r="AA324" s="47">
        <v>323.35000000000002</v>
      </c>
      <c r="AB324" s="47">
        <v>323.35000000000002</v>
      </c>
      <c r="AC324" s="47"/>
      <c r="AD324" s="45">
        <f>MIN([1]Competencias!AB324:AD324)</f>
        <v>999.99</v>
      </c>
      <c r="AE324" s="45">
        <f>IFERROR(SMALL([1]Competencias!AB324:AD324,2),999.99)</f>
        <v>999.99</v>
      </c>
      <c r="AF324" s="45">
        <f t="shared" si="51"/>
        <v>1199.9880000000001</v>
      </c>
      <c r="AG324" s="47">
        <f t="shared" si="52"/>
        <v>323.35000000000002</v>
      </c>
      <c r="AH324" s="47" t="str">
        <f t="shared" si="53"/>
        <v/>
      </c>
    </row>
    <row r="325" spans="1:34" x14ac:dyDescent="0.2">
      <c r="A325" s="41">
        <v>40820</v>
      </c>
      <c r="B325" s="42" t="s">
        <v>887</v>
      </c>
      <c r="C325" s="43" t="s">
        <v>888</v>
      </c>
      <c r="D325" s="43" t="s">
        <v>717</v>
      </c>
      <c r="E325" s="42" t="s">
        <v>37</v>
      </c>
      <c r="F325" s="42" t="s">
        <v>64</v>
      </c>
      <c r="G325" s="42" t="s">
        <v>39</v>
      </c>
      <c r="H325" s="42" t="s">
        <v>40</v>
      </c>
      <c r="I325" s="42" t="s">
        <v>832</v>
      </c>
      <c r="J325" s="42" t="s">
        <v>48</v>
      </c>
      <c r="K325" s="44">
        <v>999.99</v>
      </c>
      <c r="L325" s="44">
        <v>999.99</v>
      </c>
      <c r="M325" s="44"/>
      <c r="N325" s="45">
        <f>MIN([1]Competencias!K325:P325)</f>
        <v>999.99</v>
      </c>
      <c r="O325" s="45">
        <f>IFERROR(SMALL([1]Competencias!K325:P325,2),999.99)</f>
        <v>999.99</v>
      </c>
      <c r="P325" s="45">
        <f t="shared" si="45"/>
        <v>1199.9880000000001</v>
      </c>
      <c r="Q325" s="44">
        <f t="shared" si="46"/>
        <v>999.99</v>
      </c>
      <c r="R325" s="44" t="str">
        <f t="shared" si="47"/>
        <v>+</v>
      </c>
      <c r="S325" s="46">
        <v>999.99</v>
      </c>
      <c r="T325" s="46">
        <v>999.99</v>
      </c>
      <c r="U325" s="46"/>
      <c r="V325" s="45">
        <f>MIN([1]Competencias!Q325:AA325)</f>
        <v>999.99</v>
      </c>
      <c r="W325" s="45">
        <f>IFERROR(SMALL([1]Competencias!Q325:AA325,2),999.99)</f>
        <v>999.99</v>
      </c>
      <c r="X325" s="45">
        <f t="shared" si="48"/>
        <v>1199.9880000000001</v>
      </c>
      <c r="Y325" s="46">
        <f t="shared" si="49"/>
        <v>999.99</v>
      </c>
      <c r="Z325" s="46" t="str">
        <f t="shared" si="50"/>
        <v>+</v>
      </c>
      <c r="AA325" s="47">
        <v>999.99</v>
      </c>
      <c r="AB325" s="47">
        <v>999.99</v>
      </c>
      <c r="AC325" s="47"/>
      <c r="AD325" s="45">
        <f>MIN([1]Competencias!AB325:AD325)</f>
        <v>999.99</v>
      </c>
      <c r="AE325" s="45">
        <f>IFERROR(SMALL([1]Competencias!AB325:AD325,2),999.99)</f>
        <v>999.99</v>
      </c>
      <c r="AF325" s="45">
        <f t="shared" si="51"/>
        <v>1199.9880000000001</v>
      </c>
      <c r="AG325" s="47">
        <f t="shared" si="52"/>
        <v>999.99</v>
      </c>
      <c r="AH325" s="47" t="str">
        <f t="shared" si="53"/>
        <v>+</v>
      </c>
    </row>
    <row r="326" spans="1:34" x14ac:dyDescent="0.2">
      <c r="A326" s="41">
        <v>40854</v>
      </c>
      <c r="B326" s="42" t="s">
        <v>889</v>
      </c>
      <c r="C326" s="43" t="s">
        <v>543</v>
      </c>
      <c r="D326" s="43" t="s">
        <v>890</v>
      </c>
      <c r="E326" s="42" t="s">
        <v>55</v>
      </c>
      <c r="F326" s="42" t="s">
        <v>891</v>
      </c>
      <c r="G326" s="42" t="s">
        <v>39</v>
      </c>
      <c r="H326" s="42" t="s">
        <v>40</v>
      </c>
      <c r="I326" s="42" t="s">
        <v>832</v>
      </c>
      <c r="J326" s="42" t="s">
        <v>48</v>
      </c>
      <c r="K326" s="44">
        <v>999.99</v>
      </c>
      <c r="L326" s="44">
        <v>999.99</v>
      </c>
      <c r="M326" s="44"/>
      <c r="N326" s="45">
        <f>MIN([1]Competencias!K326:P326)</f>
        <v>999.99</v>
      </c>
      <c r="O326" s="45">
        <f>IFERROR(SMALL([1]Competencias!K326:P326,2),999.99)</f>
        <v>999.99</v>
      </c>
      <c r="P326" s="45">
        <f t="shared" si="45"/>
        <v>1199.9880000000001</v>
      </c>
      <c r="Q326" s="44">
        <f t="shared" si="46"/>
        <v>999.99</v>
      </c>
      <c r="R326" s="44" t="str">
        <f t="shared" si="47"/>
        <v>+</v>
      </c>
      <c r="S326" s="46">
        <v>999.99</v>
      </c>
      <c r="T326" s="46">
        <v>999.99</v>
      </c>
      <c r="U326" s="46"/>
      <c r="V326" s="45">
        <f>MIN([1]Competencias!Q326:AA326)</f>
        <v>999.99</v>
      </c>
      <c r="W326" s="45">
        <f>IFERROR(SMALL([1]Competencias!Q326:AA326,2),999.99)</f>
        <v>999.99</v>
      </c>
      <c r="X326" s="45">
        <f t="shared" si="48"/>
        <v>1199.9880000000001</v>
      </c>
      <c r="Y326" s="46">
        <f t="shared" si="49"/>
        <v>999.99</v>
      </c>
      <c r="Z326" s="46" t="str">
        <f t="shared" si="50"/>
        <v>+</v>
      </c>
      <c r="AA326" s="47">
        <v>999.99</v>
      </c>
      <c r="AB326" s="47">
        <v>999.99</v>
      </c>
      <c r="AC326" s="47"/>
      <c r="AD326" s="45">
        <f>MIN([1]Competencias!AB326:AD326)</f>
        <v>999.99</v>
      </c>
      <c r="AE326" s="45">
        <f>IFERROR(SMALL([1]Competencias!AB326:AD326,2),999.99)</f>
        <v>999.99</v>
      </c>
      <c r="AF326" s="45">
        <f t="shared" si="51"/>
        <v>1199.9880000000001</v>
      </c>
      <c r="AG326" s="47">
        <f t="shared" si="52"/>
        <v>999.99</v>
      </c>
      <c r="AH326" s="47" t="str">
        <f t="shared" si="53"/>
        <v>+</v>
      </c>
    </row>
    <row r="327" spans="1:34" x14ac:dyDescent="0.2">
      <c r="A327" s="41">
        <v>40865</v>
      </c>
      <c r="B327" s="42" t="s">
        <v>892</v>
      </c>
      <c r="C327" s="43" t="s">
        <v>893</v>
      </c>
      <c r="D327" s="43" t="s">
        <v>894</v>
      </c>
      <c r="E327" s="42" t="s">
        <v>37</v>
      </c>
      <c r="F327" s="42" t="s">
        <v>68</v>
      </c>
      <c r="G327" s="42" t="s">
        <v>39</v>
      </c>
      <c r="H327" s="42" t="s">
        <v>40</v>
      </c>
      <c r="I327" s="42" t="s">
        <v>832</v>
      </c>
      <c r="J327" s="42" t="s">
        <v>48</v>
      </c>
      <c r="K327" s="44">
        <v>999.99</v>
      </c>
      <c r="L327" s="44">
        <v>999.99</v>
      </c>
      <c r="M327" s="44"/>
      <c r="N327" s="45">
        <f>MIN([1]Competencias!K327:P327)</f>
        <v>999.99</v>
      </c>
      <c r="O327" s="45">
        <f>IFERROR(SMALL([1]Competencias!K327:P327,2),999.99)</f>
        <v>999.99</v>
      </c>
      <c r="P327" s="45">
        <f t="shared" si="45"/>
        <v>1199.9880000000001</v>
      </c>
      <c r="Q327" s="44">
        <f t="shared" si="46"/>
        <v>999.99</v>
      </c>
      <c r="R327" s="44" t="str">
        <f t="shared" si="47"/>
        <v>+</v>
      </c>
      <c r="S327" s="46">
        <v>999.99</v>
      </c>
      <c r="T327" s="46">
        <v>999.99</v>
      </c>
      <c r="U327" s="46"/>
      <c r="V327" s="45">
        <f>MIN([1]Competencias!Q327:AA327)</f>
        <v>999.99</v>
      </c>
      <c r="W327" s="45">
        <f>IFERROR(SMALL([1]Competencias!Q327:AA327,2),999.99)</f>
        <v>999.99</v>
      </c>
      <c r="X327" s="45">
        <f t="shared" si="48"/>
        <v>1199.9880000000001</v>
      </c>
      <c r="Y327" s="46">
        <f t="shared" si="49"/>
        <v>999.99</v>
      </c>
      <c r="Z327" s="46" t="str">
        <f t="shared" si="50"/>
        <v>+</v>
      </c>
      <c r="AA327" s="47">
        <v>999.99</v>
      </c>
      <c r="AB327" s="47">
        <v>999.99</v>
      </c>
      <c r="AC327" s="47"/>
      <c r="AD327" s="45">
        <f>MIN([1]Competencias!AB327:AD327)</f>
        <v>999.99</v>
      </c>
      <c r="AE327" s="45">
        <f>IFERROR(SMALL([1]Competencias!AB327:AD327,2),999.99)</f>
        <v>999.99</v>
      </c>
      <c r="AF327" s="45">
        <f t="shared" si="51"/>
        <v>1199.9880000000001</v>
      </c>
      <c r="AG327" s="47">
        <f t="shared" si="52"/>
        <v>999.99</v>
      </c>
      <c r="AH327" s="47" t="str">
        <f t="shared" si="53"/>
        <v>+</v>
      </c>
    </row>
    <row r="328" spans="1:34" x14ac:dyDescent="0.2">
      <c r="A328" s="41">
        <v>40894</v>
      </c>
      <c r="B328" s="42" t="s">
        <v>895</v>
      </c>
      <c r="C328" s="43" t="s">
        <v>896</v>
      </c>
      <c r="D328" s="43" t="s">
        <v>897</v>
      </c>
      <c r="E328" s="42" t="s">
        <v>37</v>
      </c>
      <c r="F328" s="42" t="s">
        <v>94</v>
      </c>
      <c r="G328" s="42" t="s">
        <v>39</v>
      </c>
      <c r="H328" s="42" t="s">
        <v>40</v>
      </c>
      <c r="I328" s="42" t="s">
        <v>832</v>
      </c>
      <c r="J328" s="42" t="s">
        <v>48</v>
      </c>
      <c r="K328" s="44">
        <v>145.78</v>
      </c>
      <c r="L328" s="44">
        <v>145.78</v>
      </c>
      <c r="M328" s="44"/>
      <c r="N328" s="45">
        <f>MIN([1]Competencias!K328:P328)</f>
        <v>999.99</v>
      </c>
      <c r="O328" s="45">
        <f>IFERROR(SMALL([1]Competencias!K328:P328,2),999.99)</f>
        <v>999.99</v>
      </c>
      <c r="P328" s="45">
        <f t="shared" si="45"/>
        <v>1199.9880000000001</v>
      </c>
      <c r="Q328" s="44">
        <f t="shared" si="46"/>
        <v>145.78</v>
      </c>
      <c r="R328" s="44" t="str">
        <f t="shared" si="47"/>
        <v/>
      </c>
      <c r="S328" s="46">
        <v>127.8</v>
      </c>
      <c r="T328" s="46">
        <v>127.8</v>
      </c>
      <c r="U328" s="46"/>
      <c r="V328" s="45">
        <f>MIN([1]Competencias!Q328:AA328)</f>
        <v>999.99</v>
      </c>
      <c r="W328" s="45">
        <f>IFERROR(SMALL([1]Competencias!Q328:AA328,2),999.99)</f>
        <v>999.99</v>
      </c>
      <c r="X328" s="45">
        <f t="shared" si="48"/>
        <v>1199.9880000000001</v>
      </c>
      <c r="Y328" s="46">
        <f t="shared" si="49"/>
        <v>127.8</v>
      </c>
      <c r="Z328" s="46" t="str">
        <f t="shared" si="50"/>
        <v/>
      </c>
      <c r="AA328" s="47">
        <v>205.28</v>
      </c>
      <c r="AB328" s="47">
        <v>205.28</v>
      </c>
      <c r="AC328" s="47"/>
      <c r="AD328" s="45">
        <f>MIN([1]Competencias!AB328:AD328)</f>
        <v>999.99</v>
      </c>
      <c r="AE328" s="45">
        <f>IFERROR(SMALL([1]Competencias!AB328:AD328,2),999.99)</f>
        <v>999.99</v>
      </c>
      <c r="AF328" s="45">
        <f t="shared" si="51"/>
        <v>1199.9880000000001</v>
      </c>
      <c r="AG328" s="47">
        <f t="shared" si="52"/>
        <v>205.28</v>
      </c>
      <c r="AH328" s="47" t="str">
        <f t="shared" si="53"/>
        <v/>
      </c>
    </row>
    <row r="329" spans="1:34" x14ac:dyDescent="0.2">
      <c r="A329" s="41">
        <v>40952</v>
      </c>
      <c r="B329" s="42" t="s">
        <v>898</v>
      </c>
      <c r="C329" s="43" t="s">
        <v>899</v>
      </c>
      <c r="D329" s="43" t="s">
        <v>900</v>
      </c>
      <c r="E329" s="42" t="s">
        <v>37</v>
      </c>
      <c r="F329" s="42" t="s">
        <v>287</v>
      </c>
      <c r="G329" s="42" t="s">
        <v>39</v>
      </c>
      <c r="H329" s="42" t="s">
        <v>47</v>
      </c>
      <c r="I329" s="42" t="s">
        <v>832</v>
      </c>
      <c r="J329" s="42" t="s">
        <v>42</v>
      </c>
      <c r="K329" s="44">
        <v>999.99</v>
      </c>
      <c r="L329" s="44">
        <v>999.99</v>
      </c>
      <c r="M329" s="44"/>
      <c r="N329" s="45">
        <f>MIN([1]Competencias!K329:P329)</f>
        <v>999.99</v>
      </c>
      <c r="O329" s="45">
        <f>IFERROR(SMALL([1]Competencias!K329:P329,2),999.99)</f>
        <v>999.99</v>
      </c>
      <c r="P329" s="45">
        <f t="shared" si="45"/>
        <v>1199.9880000000001</v>
      </c>
      <c r="Q329" s="44">
        <f t="shared" si="46"/>
        <v>999.99</v>
      </c>
      <c r="R329" s="44" t="str">
        <f t="shared" si="47"/>
        <v>+</v>
      </c>
      <c r="S329" s="46">
        <v>999.99</v>
      </c>
      <c r="T329" s="46">
        <v>999.99</v>
      </c>
      <c r="U329" s="46"/>
      <c r="V329" s="45">
        <f>MIN([1]Competencias!Q329:AA329)</f>
        <v>999.99</v>
      </c>
      <c r="W329" s="45">
        <f>IFERROR(SMALL([1]Competencias!Q329:AA329,2),999.99)</f>
        <v>999.99</v>
      </c>
      <c r="X329" s="45">
        <f t="shared" si="48"/>
        <v>1199.9880000000001</v>
      </c>
      <c r="Y329" s="46">
        <f t="shared" si="49"/>
        <v>999.99</v>
      </c>
      <c r="Z329" s="46" t="str">
        <f t="shared" si="50"/>
        <v>+</v>
      </c>
      <c r="AA329" s="47">
        <v>430.96</v>
      </c>
      <c r="AB329" s="47">
        <v>430.96</v>
      </c>
      <c r="AC329" s="47"/>
      <c r="AD329" s="45">
        <f>MIN([1]Competencias!AB329:AD329)</f>
        <v>999.99</v>
      </c>
      <c r="AE329" s="45">
        <f>IFERROR(SMALL([1]Competencias!AB329:AD329,2),999.99)</f>
        <v>999.99</v>
      </c>
      <c r="AF329" s="45">
        <f t="shared" si="51"/>
        <v>1199.9880000000001</v>
      </c>
      <c r="AG329" s="47">
        <f t="shared" si="52"/>
        <v>430.96</v>
      </c>
      <c r="AH329" s="47" t="str">
        <f t="shared" si="53"/>
        <v/>
      </c>
    </row>
    <row r="330" spans="1:34" x14ac:dyDescent="0.2">
      <c r="A330" s="41">
        <v>40953</v>
      </c>
      <c r="B330" s="42" t="s">
        <v>901</v>
      </c>
      <c r="C330" s="43" t="s">
        <v>268</v>
      </c>
      <c r="D330" s="43" t="s">
        <v>81</v>
      </c>
      <c r="E330" s="42" t="s">
        <v>55</v>
      </c>
      <c r="F330" s="42" t="s">
        <v>46</v>
      </c>
      <c r="G330" s="42" t="s">
        <v>39</v>
      </c>
      <c r="H330" s="42" t="s">
        <v>47</v>
      </c>
      <c r="I330" s="42" t="s">
        <v>832</v>
      </c>
      <c r="J330" s="42" t="s">
        <v>42</v>
      </c>
      <c r="K330" s="44">
        <v>999.99</v>
      </c>
      <c r="L330" s="44">
        <v>999.99</v>
      </c>
      <c r="M330" s="44"/>
      <c r="N330" s="45">
        <f>MIN([1]Competencias!K330:P330)</f>
        <v>999.99</v>
      </c>
      <c r="O330" s="45">
        <f>IFERROR(SMALL([1]Competencias!K330:P330,2),999.99)</f>
        <v>999.99</v>
      </c>
      <c r="P330" s="45">
        <f t="shared" si="45"/>
        <v>1199.9880000000001</v>
      </c>
      <c r="Q330" s="44">
        <f t="shared" si="46"/>
        <v>999.99</v>
      </c>
      <c r="R330" s="44" t="str">
        <f t="shared" si="47"/>
        <v>+</v>
      </c>
      <c r="S330" s="46">
        <v>999.99</v>
      </c>
      <c r="T330" s="46">
        <v>999.99</v>
      </c>
      <c r="U330" s="46"/>
      <c r="V330" s="45">
        <f>MIN([1]Competencias!Q330:AA330)</f>
        <v>999.99</v>
      </c>
      <c r="W330" s="45">
        <f>IFERROR(SMALL([1]Competencias!Q330:AA330,2),999.99)</f>
        <v>999.99</v>
      </c>
      <c r="X330" s="45">
        <f t="shared" si="48"/>
        <v>1199.9880000000001</v>
      </c>
      <c r="Y330" s="46">
        <f t="shared" si="49"/>
        <v>999.99</v>
      </c>
      <c r="Z330" s="46" t="str">
        <f t="shared" si="50"/>
        <v>+</v>
      </c>
      <c r="AA330" s="47">
        <v>999.99</v>
      </c>
      <c r="AB330" s="47">
        <v>999.99</v>
      </c>
      <c r="AC330" s="47"/>
      <c r="AD330" s="45">
        <f>MIN([1]Competencias!AB330:AD330)</f>
        <v>999.99</v>
      </c>
      <c r="AE330" s="45">
        <f>IFERROR(SMALL([1]Competencias!AB330:AD330,2),999.99)</f>
        <v>999.99</v>
      </c>
      <c r="AF330" s="45">
        <f t="shared" si="51"/>
        <v>1199.9880000000001</v>
      </c>
      <c r="AG330" s="47">
        <f t="shared" si="52"/>
        <v>999.99</v>
      </c>
      <c r="AH330" s="47" t="str">
        <f t="shared" si="53"/>
        <v>+</v>
      </c>
    </row>
    <row r="331" spans="1:34" x14ac:dyDescent="0.2">
      <c r="A331" s="41">
        <v>40955</v>
      </c>
      <c r="B331" s="42" t="s">
        <v>902</v>
      </c>
      <c r="C331" s="43" t="s">
        <v>903</v>
      </c>
      <c r="D331" s="43" t="s">
        <v>854</v>
      </c>
      <c r="E331" s="42" t="s">
        <v>55</v>
      </c>
      <c r="F331" s="42" t="s">
        <v>38</v>
      </c>
      <c r="G331" s="42" t="s">
        <v>39</v>
      </c>
      <c r="H331" s="42" t="s">
        <v>47</v>
      </c>
      <c r="I331" s="42" t="s">
        <v>832</v>
      </c>
      <c r="J331" s="42" t="s">
        <v>42</v>
      </c>
      <c r="K331" s="44">
        <v>999.99</v>
      </c>
      <c r="L331" s="44">
        <v>999.99</v>
      </c>
      <c r="M331" s="44"/>
      <c r="N331" s="45">
        <f>MIN([1]Competencias!K331:P331)</f>
        <v>999.99</v>
      </c>
      <c r="O331" s="45">
        <f>IFERROR(SMALL([1]Competencias!K331:P331,2),999.99)</f>
        <v>999.99</v>
      </c>
      <c r="P331" s="45">
        <f t="shared" si="45"/>
        <v>1199.9880000000001</v>
      </c>
      <c r="Q331" s="44">
        <f t="shared" si="46"/>
        <v>999.99</v>
      </c>
      <c r="R331" s="44" t="str">
        <f t="shared" si="47"/>
        <v>+</v>
      </c>
      <c r="S331" s="46">
        <v>409.6</v>
      </c>
      <c r="T331" s="46">
        <v>409.6</v>
      </c>
      <c r="U331" s="46"/>
      <c r="V331" s="45">
        <f>MIN([1]Competencias!Q331:AA331)</f>
        <v>999.99</v>
      </c>
      <c r="W331" s="45">
        <f>IFERROR(SMALL([1]Competencias!Q331:AA331,2),999.99)</f>
        <v>999.99</v>
      </c>
      <c r="X331" s="45">
        <f t="shared" si="48"/>
        <v>1199.9880000000001</v>
      </c>
      <c r="Y331" s="46">
        <f t="shared" si="49"/>
        <v>409.6</v>
      </c>
      <c r="Z331" s="46" t="str">
        <f t="shared" si="50"/>
        <v/>
      </c>
      <c r="AA331" s="47">
        <v>999.99</v>
      </c>
      <c r="AB331" s="47">
        <v>999.99</v>
      </c>
      <c r="AC331" s="47"/>
      <c r="AD331" s="45">
        <f>MIN([1]Competencias!AB331:AD331)</f>
        <v>999.99</v>
      </c>
      <c r="AE331" s="45">
        <f>IFERROR(SMALL([1]Competencias!AB331:AD331,2),999.99)</f>
        <v>999.99</v>
      </c>
      <c r="AF331" s="45">
        <f t="shared" si="51"/>
        <v>1199.9880000000001</v>
      </c>
      <c r="AG331" s="47">
        <f t="shared" si="52"/>
        <v>999.99</v>
      </c>
      <c r="AH331" s="47" t="str">
        <f t="shared" si="53"/>
        <v>+</v>
      </c>
    </row>
    <row r="332" spans="1:34" x14ac:dyDescent="0.2">
      <c r="A332" s="41">
        <v>40964</v>
      </c>
      <c r="B332" s="42" t="s">
        <v>904</v>
      </c>
      <c r="C332" s="43" t="s">
        <v>905</v>
      </c>
      <c r="D332" s="43" t="s">
        <v>906</v>
      </c>
      <c r="E332" s="42" t="s">
        <v>37</v>
      </c>
      <c r="F332" s="42" t="s">
        <v>225</v>
      </c>
      <c r="G332" s="42" t="s">
        <v>39</v>
      </c>
      <c r="H332" s="42" t="s">
        <v>47</v>
      </c>
      <c r="I332" s="42" t="s">
        <v>832</v>
      </c>
      <c r="J332" s="42" t="s">
        <v>42</v>
      </c>
      <c r="K332" s="44">
        <v>999.99</v>
      </c>
      <c r="L332" s="44">
        <v>999.99</v>
      </c>
      <c r="M332" s="44"/>
      <c r="N332" s="45">
        <f>MIN([1]Competencias!K332:P332)</f>
        <v>999.99</v>
      </c>
      <c r="O332" s="45">
        <f>IFERROR(SMALL([1]Competencias!K332:P332,2),999.99)</f>
        <v>999.99</v>
      </c>
      <c r="P332" s="45">
        <f t="shared" si="45"/>
        <v>1199.9880000000001</v>
      </c>
      <c r="Q332" s="44">
        <f t="shared" si="46"/>
        <v>999.99</v>
      </c>
      <c r="R332" s="44" t="str">
        <f t="shared" si="47"/>
        <v>+</v>
      </c>
      <c r="S332" s="46">
        <v>213.23</v>
      </c>
      <c r="T332" s="46">
        <v>213.23</v>
      </c>
      <c r="U332" s="46"/>
      <c r="V332" s="45">
        <f>MIN([1]Competencias!Q332:AA332)</f>
        <v>999.99</v>
      </c>
      <c r="W332" s="45">
        <f>IFERROR(SMALL([1]Competencias!Q332:AA332,2),999.99)</f>
        <v>999.99</v>
      </c>
      <c r="X332" s="45">
        <f t="shared" si="48"/>
        <v>1199.9880000000001</v>
      </c>
      <c r="Y332" s="46">
        <f t="shared" si="49"/>
        <v>213.23</v>
      </c>
      <c r="Z332" s="46" t="str">
        <f t="shared" si="50"/>
        <v/>
      </c>
      <c r="AA332" s="47">
        <v>999.99</v>
      </c>
      <c r="AB332" s="47">
        <v>999.99</v>
      </c>
      <c r="AC332" s="47"/>
      <c r="AD332" s="45">
        <f>MIN([1]Competencias!AB332:AD332)</f>
        <v>999.99</v>
      </c>
      <c r="AE332" s="45">
        <f>IFERROR(SMALL([1]Competencias!AB332:AD332,2),999.99)</f>
        <v>999.99</v>
      </c>
      <c r="AF332" s="45">
        <f t="shared" si="51"/>
        <v>1199.9880000000001</v>
      </c>
      <c r="AG332" s="47">
        <f t="shared" si="52"/>
        <v>999.99</v>
      </c>
      <c r="AH332" s="47" t="str">
        <f t="shared" si="53"/>
        <v>+</v>
      </c>
    </row>
    <row r="333" spans="1:34" x14ac:dyDescent="0.2">
      <c r="A333" s="41">
        <v>40989</v>
      </c>
      <c r="B333" s="42" t="s">
        <v>907</v>
      </c>
      <c r="C333" s="43" t="s">
        <v>908</v>
      </c>
      <c r="D333" s="43" t="s">
        <v>909</v>
      </c>
      <c r="E333" s="42" t="s">
        <v>37</v>
      </c>
      <c r="F333" s="42" t="s">
        <v>68</v>
      </c>
      <c r="G333" s="42" t="s">
        <v>39</v>
      </c>
      <c r="H333" s="42" t="s">
        <v>47</v>
      </c>
      <c r="I333" s="42" t="s">
        <v>832</v>
      </c>
      <c r="J333" s="42" t="s">
        <v>42</v>
      </c>
      <c r="K333" s="44">
        <v>999.99</v>
      </c>
      <c r="L333" s="44">
        <v>999.99</v>
      </c>
      <c r="M333" s="44"/>
      <c r="N333" s="45">
        <f>MIN([1]Competencias!K333:P333)</f>
        <v>999.99</v>
      </c>
      <c r="O333" s="45">
        <f>IFERROR(SMALL([1]Competencias!K333:P333,2),999.99)</f>
        <v>999.99</v>
      </c>
      <c r="P333" s="45">
        <f t="shared" si="45"/>
        <v>1199.9880000000001</v>
      </c>
      <c r="Q333" s="44">
        <f t="shared" si="46"/>
        <v>999.99</v>
      </c>
      <c r="R333" s="44" t="str">
        <f t="shared" si="47"/>
        <v>+</v>
      </c>
      <c r="S333" s="46">
        <v>999.99</v>
      </c>
      <c r="T333" s="46">
        <v>999.99</v>
      </c>
      <c r="U333" s="46"/>
      <c r="V333" s="45">
        <f>MIN([1]Competencias!Q333:AA333)</f>
        <v>999.99</v>
      </c>
      <c r="W333" s="45">
        <f>IFERROR(SMALL([1]Competencias!Q333:AA333,2),999.99)</f>
        <v>999.99</v>
      </c>
      <c r="X333" s="45">
        <f t="shared" si="48"/>
        <v>1199.9880000000001</v>
      </c>
      <c r="Y333" s="46">
        <f t="shared" si="49"/>
        <v>999.99</v>
      </c>
      <c r="Z333" s="46" t="str">
        <f t="shared" si="50"/>
        <v>+</v>
      </c>
      <c r="AA333" s="47">
        <v>999.99</v>
      </c>
      <c r="AB333" s="47">
        <v>999.99</v>
      </c>
      <c r="AC333" s="47"/>
      <c r="AD333" s="45">
        <f>MIN([1]Competencias!AB333:AD333)</f>
        <v>999.99</v>
      </c>
      <c r="AE333" s="45">
        <f>IFERROR(SMALL([1]Competencias!AB333:AD333,2),999.99)</f>
        <v>999.99</v>
      </c>
      <c r="AF333" s="45">
        <f t="shared" si="51"/>
        <v>1199.9880000000001</v>
      </c>
      <c r="AG333" s="47">
        <f t="shared" si="52"/>
        <v>999.99</v>
      </c>
      <c r="AH333" s="47" t="str">
        <f t="shared" si="53"/>
        <v>+</v>
      </c>
    </row>
    <row r="334" spans="1:34" x14ac:dyDescent="0.2">
      <c r="A334" s="41">
        <v>40994</v>
      </c>
      <c r="B334" s="42" t="s">
        <v>910</v>
      </c>
      <c r="C334" s="43" t="s">
        <v>208</v>
      </c>
      <c r="D334" s="43" t="s">
        <v>849</v>
      </c>
      <c r="E334" s="42" t="s">
        <v>37</v>
      </c>
      <c r="F334" s="42" t="s">
        <v>75</v>
      </c>
      <c r="G334" s="42" t="s">
        <v>39</v>
      </c>
      <c r="H334" s="42" t="s">
        <v>47</v>
      </c>
      <c r="I334" s="42" t="s">
        <v>832</v>
      </c>
      <c r="J334" s="42" t="s">
        <v>42</v>
      </c>
      <c r="K334" s="44">
        <v>999.99</v>
      </c>
      <c r="L334" s="44">
        <v>999.99</v>
      </c>
      <c r="M334" s="44"/>
      <c r="N334" s="45">
        <f>MIN([1]Competencias!K334:P334)</f>
        <v>999.99</v>
      </c>
      <c r="O334" s="45">
        <f>IFERROR(SMALL([1]Competencias!K334:P334,2),999.99)</f>
        <v>999.99</v>
      </c>
      <c r="P334" s="45">
        <f t="shared" si="45"/>
        <v>1199.9880000000001</v>
      </c>
      <c r="Q334" s="44">
        <f t="shared" si="46"/>
        <v>999.99</v>
      </c>
      <c r="R334" s="44" t="str">
        <f t="shared" si="47"/>
        <v>+</v>
      </c>
      <c r="S334" s="46">
        <v>999.99</v>
      </c>
      <c r="T334" s="46">
        <v>999.99</v>
      </c>
      <c r="U334" s="46"/>
      <c r="V334" s="45">
        <f>MIN([1]Competencias!Q334:AA334)</f>
        <v>999.99</v>
      </c>
      <c r="W334" s="45">
        <f>IFERROR(SMALL([1]Competencias!Q334:AA334,2),999.99)</f>
        <v>999.99</v>
      </c>
      <c r="X334" s="45">
        <f t="shared" si="48"/>
        <v>1199.9880000000001</v>
      </c>
      <c r="Y334" s="46">
        <f t="shared" si="49"/>
        <v>999.99</v>
      </c>
      <c r="Z334" s="46" t="str">
        <f t="shared" si="50"/>
        <v>+</v>
      </c>
      <c r="AA334" s="47">
        <v>999.99</v>
      </c>
      <c r="AB334" s="47">
        <v>999.99</v>
      </c>
      <c r="AC334" s="47"/>
      <c r="AD334" s="45">
        <f>MIN([1]Competencias!AB334:AD334)</f>
        <v>999.99</v>
      </c>
      <c r="AE334" s="45">
        <f>IFERROR(SMALL([1]Competencias!AB334:AD334,2),999.99)</f>
        <v>999.99</v>
      </c>
      <c r="AF334" s="45">
        <f t="shared" si="51"/>
        <v>1199.9880000000001</v>
      </c>
      <c r="AG334" s="47">
        <f t="shared" si="52"/>
        <v>999.99</v>
      </c>
      <c r="AH334" s="47" t="str">
        <f t="shared" si="53"/>
        <v>+</v>
      </c>
    </row>
    <row r="335" spans="1:34" x14ac:dyDescent="0.2">
      <c r="A335" s="41">
        <v>40995</v>
      </c>
      <c r="B335" s="42" t="s">
        <v>911</v>
      </c>
      <c r="C335" s="43" t="s">
        <v>912</v>
      </c>
      <c r="D335" s="43" t="s">
        <v>913</v>
      </c>
      <c r="E335" s="42" t="s">
        <v>37</v>
      </c>
      <c r="F335" s="42" t="s">
        <v>287</v>
      </c>
      <c r="G335" s="42" t="s">
        <v>39</v>
      </c>
      <c r="H335" s="42" t="s">
        <v>47</v>
      </c>
      <c r="I335" s="42" t="s">
        <v>832</v>
      </c>
      <c r="J335" s="42" t="s">
        <v>42</v>
      </c>
      <c r="K335" s="44">
        <v>999.99</v>
      </c>
      <c r="L335" s="44">
        <v>999.99</v>
      </c>
      <c r="M335" s="44"/>
      <c r="N335" s="45">
        <f>MIN([1]Competencias!K335:P335)</f>
        <v>999.99</v>
      </c>
      <c r="O335" s="45">
        <f>IFERROR(SMALL([1]Competencias!K335:P335,2),999.99)</f>
        <v>999.99</v>
      </c>
      <c r="P335" s="45">
        <f t="shared" si="45"/>
        <v>1199.9880000000001</v>
      </c>
      <c r="Q335" s="44">
        <f t="shared" si="46"/>
        <v>999.99</v>
      </c>
      <c r="R335" s="44" t="str">
        <f t="shared" si="47"/>
        <v>+</v>
      </c>
      <c r="S335" s="46">
        <v>999.99</v>
      </c>
      <c r="T335" s="46">
        <v>999.99</v>
      </c>
      <c r="U335" s="46"/>
      <c r="V335" s="45">
        <f>MIN([1]Competencias!Q335:AA335)</f>
        <v>999.99</v>
      </c>
      <c r="W335" s="45">
        <f>IFERROR(SMALL([1]Competencias!Q335:AA335,2),999.99)</f>
        <v>999.99</v>
      </c>
      <c r="X335" s="45">
        <f t="shared" si="48"/>
        <v>1199.9880000000001</v>
      </c>
      <c r="Y335" s="46">
        <f t="shared" si="49"/>
        <v>999.99</v>
      </c>
      <c r="Z335" s="46" t="str">
        <f t="shared" si="50"/>
        <v>+</v>
      </c>
      <c r="AA335" s="47">
        <v>999.99</v>
      </c>
      <c r="AB335" s="47">
        <v>999.99</v>
      </c>
      <c r="AC335" s="47"/>
      <c r="AD335" s="45">
        <f>MIN([1]Competencias!AB335:AD335)</f>
        <v>999.99</v>
      </c>
      <c r="AE335" s="45">
        <f>IFERROR(SMALL([1]Competencias!AB335:AD335,2),999.99)</f>
        <v>999.99</v>
      </c>
      <c r="AF335" s="45">
        <f t="shared" si="51"/>
        <v>1199.9880000000001</v>
      </c>
      <c r="AG335" s="47">
        <f t="shared" si="52"/>
        <v>999.99</v>
      </c>
      <c r="AH335" s="47" t="str">
        <f t="shared" si="53"/>
        <v>+</v>
      </c>
    </row>
    <row r="336" spans="1:34" x14ac:dyDescent="0.2">
      <c r="A336" s="41">
        <v>41046</v>
      </c>
      <c r="B336" s="42" t="s">
        <v>914</v>
      </c>
      <c r="C336" s="43" t="s">
        <v>568</v>
      </c>
      <c r="D336" s="43" t="s">
        <v>915</v>
      </c>
      <c r="E336" s="42" t="s">
        <v>55</v>
      </c>
      <c r="F336" s="42" t="s">
        <v>287</v>
      </c>
      <c r="G336" s="42" t="s">
        <v>39</v>
      </c>
      <c r="H336" s="42" t="s">
        <v>47</v>
      </c>
      <c r="I336" s="42" t="s">
        <v>832</v>
      </c>
      <c r="J336" s="42" t="s">
        <v>42</v>
      </c>
      <c r="K336" s="44">
        <v>999.99</v>
      </c>
      <c r="L336" s="44">
        <v>999.99</v>
      </c>
      <c r="M336" s="44"/>
      <c r="N336" s="45">
        <f>MIN([1]Competencias!K336:P336)</f>
        <v>999.99</v>
      </c>
      <c r="O336" s="45">
        <f>IFERROR(SMALL([1]Competencias!K336:P336,2),999.99)</f>
        <v>999.99</v>
      </c>
      <c r="P336" s="45">
        <f t="shared" si="45"/>
        <v>1199.9880000000001</v>
      </c>
      <c r="Q336" s="44">
        <f t="shared" si="46"/>
        <v>999.99</v>
      </c>
      <c r="R336" s="44" t="str">
        <f t="shared" si="47"/>
        <v>+</v>
      </c>
      <c r="S336" s="46">
        <v>999.99</v>
      </c>
      <c r="T336" s="46">
        <v>504.34500000000003</v>
      </c>
      <c r="U336" s="46"/>
      <c r="V336" s="45">
        <f>MIN([1]Competencias!Q336:AA336)</f>
        <v>485.35</v>
      </c>
      <c r="W336" s="45">
        <f>IFERROR(SMALL([1]Competencias!Q336:AA336,2),999.99)</f>
        <v>523.34</v>
      </c>
      <c r="X336" s="45">
        <f t="shared" si="48"/>
        <v>582.41999999999996</v>
      </c>
      <c r="Y336" s="46">
        <f t="shared" si="49"/>
        <v>504.34500000000003</v>
      </c>
      <c r="Z336" s="46" t="str">
        <f t="shared" si="50"/>
        <v/>
      </c>
      <c r="AA336" s="47">
        <v>999.99</v>
      </c>
      <c r="AB336" s="47">
        <v>999.99</v>
      </c>
      <c r="AC336" s="47"/>
      <c r="AD336" s="45">
        <f>MIN([1]Competencias!AB336:AD336)</f>
        <v>999.99</v>
      </c>
      <c r="AE336" s="45">
        <f>IFERROR(SMALL([1]Competencias!AB336:AD336,2),999.99)</f>
        <v>999.99</v>
      </c>
      <c r="AF336" s="45">
        <f t="shared" si="51"/>
        <v>1199.9880000000001</v>
      </c>
      <c r="AG336" s="47">
        <f t="shared" si="52"/>
        <v>999.99</v>
      </c>
      <c r="AH336" s="47" t="str">
        <f t="shared" si="53"/>
        <v>+</v>
      </c>
    </row>
    <row r="337" spans="1:34" x14ac:dyDescent="0.2">
      <c r="A337" s="41">
        <v>41046</v>
      </c>
      <c r="B337" s="42" t="s">
        <v>916</v>
      </c>
      <c r="C337" s="43" t="s">
        <v>917</v>
      </c>
      <c r="D337" s="43" t="s">
        <v>918</v>
      </c>
      <c r="E337" s="42" t="s">
        <v>37</v>
      </c>
      <c r="F337" s="42" t="s">
        <v>88</v>
      </c>
      <c r="G337" s="42" t="s">
        <v>39</v>
      </c>
      <c r="H337" s="42" t="s">
        <v>47</v>
      </c>
      <c r="I337" s="42" t="s">
        <v>832</v>
      </c>
      <c r="J337" s="42" t="s">
        <v>42</v>
      </c>
      <c r="K337" s="44">
        <v>999.99</v>
      </c>
      <c r="L337" s="44">
        <v>999.99</v>
      </c>
      <c r="M337" s="44"/>
      <c r="N337" s="45">
        <f>MIN([1]Competencias!K337:P337)</f>
        <v>999.99</v>
      </c>
      <c r="O337" s="45">
        <f>IFERROR(SMALL([1]Competencias!K337:P337,2),999.99)</f>
        <v>999.99</v>
      </c>
      <c r="P337" s="45">
        <f t="shared" si="45"/>
        <v>1199.9880000000001</v>
      </c>
      <c r="Q337" s="44">
        <f t="shared" si="46"/>
        <v>999.99</v>
      </c>
      <c r="R337" s="44" t="str">
        <f t="shared" si="47"/>
        <v>+</v>
      </c>
      <c r="S337" s="46">
        <v>999.99</v>
      </c>
      <c r="T337" s="46">
        <v>999.99</v>
      </c>
      <c r="U337" s="46"/>
      <c r="V337" s="45">
        <f>MIN([1]Competencias!Q337:AA337)</f>
        <v>999.99</v>
      </c>
      <c r="W337" s="45">
        <f>IFERROR(SMALL([1]Competencias!Q337:AA337,2),999.99)</f>
        <v>999.99</v>
      </c>
      <c r="X337" s="45">
        <f t="shared" si="48"/>
        <v>1199.9880000000001</v>
      </c>
      <c r="Y337" s="46">
        <f t="shared" si="49"/>
        <v>999.99</v>
      </c>
      <c r="Z337" s="46" t="str">
        <f t="shared" si="50"/>
        <v>+</v>
      </c>
      <c r="AA337" s="47">
        <v>999.99</v>
      </c>
      <c r="AB337" s="47">
        <v>999.99</v>
      </c>
      <c r="AC337" s="47"/>
      <c r="AD337" s="45">
        <f>MIN([1]Competencias!AB337:AD337)</f>
        <v>999.99</v>
      </c>
      <c r="AE337" s="45">
        <f>IFERROR(SMALL([1]Competencias!AB337:AD337,2),999.99)</f>
        <v>999.99</v>
      </c>
      <c r="AF337" s="45">
        <f t="shared" si="51"/>
        <v>1199.9880000000001</v>
      </c>
      <c r="AG337" s="47">
        <f t="shared" si="52"/>
        <v>999.99</v>
      </c>
      <c r="AH337" s="47" t="str">
        <f t="shared" si="53"/>
        <v>+</v>
      </c>
    </row>
    <row r="338" spans="1:34" x14ac:dyDescent="0.2">
      <c r="A338" s="41">
        <v>40980</v>
      </c>
      <c r="B338" s="42" t="s">
        <v>919</v>
      </c>
      <c r="C338" s="43" t="s">
        <v>920</v>
      </c>
      <c r="D338" s="43" t="s">
        <v>921</v>
      </c>
      <c r="E338" s="42" t="s">
        <v>55</v>
      </c>
      <c r="F338" s="42" t="s">
        <v>225</v>
      </c>
      <c r="G338" s="42" t="s">
        <v>39</v>
      </c>
      <c r="H338" s="42" t="s">
        <v>47</v>
      </c>
      <c r="I338" s="42" t="s">
        <v>832</v>
      </c>
      <c r="J338" s="42" t="s">
        <v>42</v>
      </c>
      <c r="K338" s="44">
        <v>999.99</v>
      </c>
      <c r="L338" s="44">
        <v>999.99</v>
      </c>
      <c r="M338" s="44"/>
      <c r="N338" s="45">
        <f>MIN([1]Competencias!K338:P338)</f>
        <v>999.99</v>
      </c>
      <c r="O338" s="45">
        <f>IFERROR(SMALL([1]Competencias!K338:P338,2),999.99)</f>
        <v>999.99</v>
      </c>
      <c r="P338" s="45">
        <f t="shared" si="45"/>
        <v>1199.9880000000001</v>
      </c>
      <c r="Q338" s="44">
        <f t="shared" si="46"/>
        <v>999.99</v>
      </c>
      <c r="R338" s="44" t="str">
        <f t="shared" si="47"/>
        <v>+</v>
      </c>
      <c r="S338" s="46">
        <v>999.99</v>
      </c>
      <c r="T338" s="46">
        <v>999.99</v>
      </c>
      <c r="U338" s="46"/>
      <c r="V338" s="45">
        <f>MIN([1]Competencias!Q338:AA338)</f>
        <v>999.99</v>
      </c>
      <c r="W338" s="45">
        <f>IFERROR(SMALL([1]Competencias!Q338:AA338,2),999.99)</f>
        <v>999.99</v>
      </c>
      <c r="X338" s="45">
        <f t="shared" si="48"/>
        <v>1199.9880000000001</v>
      </c>
      <c r="Y338" s="46">
        <f t="shared" si="49"/>
        <v>999.99</v>
      </c>
      <c r="Z338" s="46" t="str">
        <f t="shared" si="50"/>
        <v>+</v>
      </c>
      <c r="AA338" s="47">
        <v>999.99</v>
      </c>
      <c r="AB338" s="47">
        <v>999.99</v>
      </c>
      <c r="AC338" s="47"/>
      <c r="AD338" s="45">
        <f>MIN([1]Competencias!AB338:AD338)</f>
        <v>999.99</v>
      </c>
      <c r="AE338" s="45">
        <f>IFERROR(SMALL([1]Competencias!AB338:AD338,2),999.99)</f>
        <v>999.99</v>
      </c>
      <c r="AF338" s="45">
        <f t="shared" si="51"/>
        <v>1199.9880000000001</v>
      </c>
      <c r="AG338" s="47">
        <f t="shared" si="52"/>
        <v>999.99</v>
      </c>
      <c r="AH338" s="47" t="str">
        <f t="shared" si="53"/>
        <v>+</v>
      </c>
    </row>
    <row r="339" spans="1:34" x14ac:dyDescent="0.2">
      <c r="A339" s="41">
        <v>41054</v>
      </c>
      <c r="B339" s="42" t="s">
        <v>922</v>
      </c>
      <c r="C339" s="43" t="s">
        <v>587</v>
      </c>
      <c r="D339" s="43" t="s">
        <v>433</v>
      </c>
      <c r="E339" s="42" t="s">
        <v>37</v>
      </c>
      <c r="F339" s="42" t="s">
        <v>68</v>
      </c>
      <c r="G339" s="42" t="s">
        <v>39</v>
      </c>
      <c r="H339" s="42" t="s">
        <v>47</v>
      </c>
      <c r="I339" s="42" t="s">
        <v>832</v>
      </c>
      <c r="J339" s="42" t="s">
        <v>42</v>
      </c>
      <c r="K339" s="44">
        <v>999.99</v>
      </c>
      <c r="L339" s="44">
        <v>999.99</v>
      </c>
      <c r="M339" s="44"/>
      <c r="N339" s="45">
        <f>MIN([1]Competencias!K339:P339)</f>
        <v>999.99</v>
      </c>
      <c r="O339" s="45">
        <f>IFERROR(SMALL([1]Competencias!K339:P339,2),999.99)</f>
        <v>999.99</v>
      </c>
      <c r="P339" s="45">
        <f t="shared" si="45"/>
        <v>1199.9880000000001</v>
      </c>
      <c r="Q339" s="44">
        <f t="shared" si="46"/>
        <v>999.99</v>
      </c>
      <c r="R339" s="44" t="str">
        <f t="shared" si="47"/>
        <v>+</v>
      </c>
      <c r="S339" s="46">
        <v>999.99</v>
      </c>
      <c r="T339" s="46">
        <v>999.99</v>
      </c>
      <c r="U339" s="46"/>
      <c r="V339" s="45">
        <f>MIN([1]Competencias!Q339:AA339)</f>
        <v>999.99</v>
      </c>
      <c r="W339" s="45">
        <f>IFERROR(SMALL([1]Competencias!Q339:AA339,2),999.99)</f>
        <v>999.99</v>
      </c>
      <c r="X339" s="45">
        <f t="shared" si="48"/>
        <v>1199.9880000000001</v>
      </c>
      <c r="Y339" s="46">
        <f t="shared" si="49"/>
        <v>999.99</v>
      </c>
      <c r="Z339" s="46" t="str">
        <f t="shared" si="50"/>
        <v>+</v>
      </c>
      <c r="AA339" s="47">
        <v>999.99</v>
      </c>
      <c r="AB339" s="47">
        <v>999.99</v>
      </c>
      <c r="AC339" s="47"/>
      <c r="AD339" s="45">
        <f>MIN([1]Competencias!AB339:AD339)</f>
        <v>999.99</v>
      </c>
      <c r="AE339" s="45">
        <f>IFERROR(SMALL([1]Competencias!AB339:AD339,2),999.99)</f>
        <v>999.99</v>
      </c>
      <c r="AF339" s="45">
        <f t="shared" si="51"/>
        <v>1199.9880000000001</v>
      </c>
      <c r="AG339" s="47">
        <f t="shared" si="52"/>
        <v>999.99</v>
      </c>
      <c r="AH339" s="47" t="str">
        <f t="shared" si="53"/>
        <v>+</v>
      </c>
    </row>
    <row r="340" spans="1:34" x14ac:dyDescent="0.2">
      <c r="A340" s="41">
        <v>41061</v>
      </c>
      <c r="B340" s="42" t="s">
        <v>923</v>
      </c>
      <c r="C340" s="43" t="s">
        <v>100</v>
      </c>
      <c r="D340" s="43" t="s">
        <v>924</v>
      </c>
      <c r="E340" s="42" t="s">
        <v>55</v>
      </c>
      <c r="F340" s="42" t="s">
        <v>75</v>
      </c>
      <c r="G340" s="42" t="s">
        <v>39</v>
      </c>
      <c r="H340" s="42" t="s">
        <v>47</v>
      </c>
      <c r="I340" s="42" t="s">
        <v>832</v>
      </c>
      <c r="J340" s="42" t="s">
        <v>42</v>
      </c>
      <c r="K340" s="44">
        <v>999.99</v>
      </c>
      <c r="L340" s="44">
        <v>999.99</v>
      </c>
      <c r="M340" s="44"/>
      <c r="N340" s="45">
        <f>MIN([1]Competencias!K340:P340)</f>
        <v>999.99</v>
      </c>
      <c r="O340" s="45">
        <f>IFERROR(SMALL([1]Competencias!K340:P340,2),999.99)</f>
        <v>999.99</v>
      </c>
      <c r="P340" s="45">
        <f t="shared" si="45"/>
        <v>1199.9880000000001</v>
      </c>
      <c r="Q340" s="44">
        <f t="shared" si="46"/>
        <v>999.99</v>
      </c>
      <c r="R340" s="44" t="str">
        <f t="shared" si="47"/>
        <v>+</v>
      </c>
      <c r="S340" s="46">
        <v>999.99</v>
      </c>
      <c r="T340" s="46">
        <v>999.99</v>
      </c>
      <c r="U340" s="46"/>
      <c r="V340" s="45">
        <f>MIN([1]Competencias!Q340:AA340)</f>
        <v>999.99</v>
      </c>
      <c r="W340" s="45">
        <f>IFERROR(SMALL([1]Competencias!Q340:AA340,2),999.99)</f>
        <v>999.99</v>
      </c>
      <c r="X340" s="45">
        <f t="shared" si="48"/>
        <v>1199.9880000000001</v>
      </c>
      <c r="Y340" s="46">
        <f t="shared" si="49"/>
        <v>999.99</v>
      </c>
      <c r="Z340" s="46" t="str">
        <f t="shared" si="50"/>
        <v>+</v>
      </c>
      <c r="AA340" s="47">
        <v>999.99</v>
      </c>
      <c r="AB340" s="47">
        <v>999.99</v>
      </c>
      <c r="AC340" s="47"/>
      <c r="AD340" s="45">
        <f>MIN([1]Competencias!AB340:AD340)</f>
        <v>999.99</v>
      </c>
      <c r="AE340" s="45">
        <f>IFERROR(SMALL([1]Competencias!AB340:AD340,2),999.99)</f>
        <v>999.99</v>
      </c>
      <c r="AF340" s="45">
        <f t="shared" si="51"/>
        <v>1199.9880000000001</v>
      </c>
      <c r="AG340" s="47">
        <f t="shared" si="52"/>
        <v>999.99</v>
      </c>
      <c r="AH340" s="47" t="str">
        <f t="shared" si="53"/>
        <v>+</v>
      </c>
    </row>
    <row r="341" spans="1:34" x14ac:dyDescent="0.2">
      <c r="A341" s="41">
        <v>41087</v>
      </c>
      <c r="B341" s="42" t="s">
        <v>925</v>
      </c>
      <c r="C341" s="43" t="s">
        <v>166</v>
      </c>
      <c r="D341" s="43" t="s">
        <v>691</v>
      </c>
      <c r="E341" s="42" t="s">
        <v>37</v>
      </c>
      <c r="F341" s="42" t="s">
        <v>46</v>
      </c>
      <c r="G341" s="42" t="s">
        <v>39</v>
      </c>
      <c r="H341" s="42" t="s">
        <v>47</v>
      </c>
      <c r="I341" s="42" t="s">
        <v>832</v>
      </c>
      <c r="J341" s="42" t="s">
        <v>42</v>
      </c>
      <c r="K341" s="44">
        <v>999.99</v>
      </c>
      <c r="L341" s="44">
        <v>999.99</v>
      </c>
      <c r="M341" s="44"/>
      <c r="N341" s="45">
        <f>MIN([1]Competencias!K341:P341)</f>
        <v>999.99</v>
      </c>
      <c r="O341" s="45">
        <f>IFERROR(SMALL([1]Competencias!K341:P341,2),999.99)</f>
        <v>999.99</v>
      </c>
      <c r="P341" s="45">
        <f t="shared" si="45"/>
        <v>1199.9880000000001</v>
      </c>
      <c r="Q341" s="44">
        <f t="shared" si="46"/>
        <v>999.99</v>
      </c>
      <c r="R341" s="44" t="str">
        <f t="shared" si="47"/>
        <v>+</v>
      </c>
      <c r="S341" s="46">
        <v>999.99</v>
      </c>
      <c r="T341" s="46">
        <v>999.99</v>
      </c>
      <c r="U341" s="46"/>
      <c r="V341" s="45">
        <f>MIN([1]Competencias!Q341:AA341)</f>
        <v>999.99</v>
      </c>
      <c r="W341" s="45">
        <f>IFERROR(SMALL([1]Competencias!Q341:AA341,2),999.99)</f>
        <v>999.99</v>
      </c>
      <c r="X341" s="45">
        <f t="shared" si="48"/>
        <v>1199.9880000000001</v>
      </c>
      <c r="Y341" s="46">
        <f t="shared" si="49"/>
        <v>999.99</v>
      </c>
      <c r="Z341" s="46" t="str">
        <f t="shared" si="50"/>
        <v>+</v>
      </c>
      <c r="AA341" s="47">
        <v>999.99</v>
      </c>
      <c r="AB341" s="47">
        <v>999.99</v>
      </c>
      <c r="AC341" s="47"/>
      <c r="AD341" s="45">
        <f>MIN([1]Competencias!AB341:AD341)</f>
        <v>999.99</v>
      </c>
      <c r="AE341" s="45">
        <f>IFERROR(SMALL([1]Competencias!AB341:AD341,2),999.99)</f>
        <v>999.99</v>
      </c>
      <c r="AF341" s="45">
        <f t="shared" si="51"/>
        <v>1199.9880000000001</v>
      </c>
      <c r="AG341" s="47">
        <f t="shared" si="52"/>
        <v>999.99</v>
      </c>
      <c r="AH341" s="47" t="str">
        <f t="shared" si="53"/>
        <v>+</v>
      </c>
    </row>
    <row r="342" spans="1:34" x14ac:dyDescent="0.2">
      <c r="A342" s="41">
        <v>41124</v>
      </c>
      <c r="B342" s="42" t="s">
        <v>926</v>
      </c>
      <c r="C342" s="43" t="s">
        <v>927</v>
      </c>
      <c r="D342" s="43" t="s">
        <v>928</v>
      </c>
      <c r="E342" s="42" t="s">
        <v>37</v>
      </c>
      <c r="F342" s="42" t="s">
        <v>68</v>
      </c>
      <c r="G342" s="42" t="s">
        <v>39</v>
      </c>
      <c r="H342" s="42" t="s">
        <v>47</v>
      </c>
      <c r="I342" s="42" t="s">
        <v>832</v>
      </c>
      <c r="J342" s="42" t="s">
        <v>42</v>
      </c>
      <c r="K342" s="44">
        <v>999.99</v>
      </c>
      <c r="L342" s="44">
        <v>999.99</v>
      </c>
      <c r="M342" s="44"/>
      <c r="N342" s="45">
        <f>MIN([1]Competencias!K342:P342)</f>
        <v>999.99</v>
      </c>
      <c r="O342" s="45">
        <f>IFERROR(SMALL([1]Competencias!K342:P342,2),999.99)</f>
        <v>999.99</v>
      </c>
      <c r="P342" s="45">
        <f t="shared" si="45"/>
        <v>1199.9880000000001</v>
      </c>
      <c r="Q342" s="44">
        <f t="shared" si="46"/>
        <v>999.99</v>
      </c>
      <c r="R342" s="44" t="str">
        <f t="shared" si="47"/>
        <v>+</v>
      </c>
      <c r="S342" s="46">
        <v>999.99</v>
      </c>
      <c r="T342" s="46">
        <v>999.99</v>
      </c>
      <c r="U342" s="46"/>
      <c r="V342" s="45">
        <f>MIN([1]Competencias!Q342:AA342)</f>
        <v>999.99</v>
      </c>
      <c r="W342" s="45">
        <f>IFERROR(SMALL([1]Competencias!Q342:AA342,2),999.99)</f>
        <v>999.99</v>
      </c>
      <c r="X342" s="45">
        <f t="shared" si="48"/>
        <v>1199.9880000000001</v>
      </c>
      <c r="Y342" s="46">
        <f t="shared" si="49"/>
        <v>999.99</v>
      </c>
      <c r="Z342" s="46" t="str">
        <f t="shared" si="50"/>
        <v>+</v>
      </c>
      <c r="AA342" s="47">
        <v>999.99</v>
      </c>
      <c r="AB342" s="47">
        <v>999.99</v>
      </c>
      <c r="AC342" s="47"/>
      <c r="AD342" s="45">
        <f>MIN([1]Competencias!AB342:AD342)</f>
        <v>999.99</v>
      </c>
      <c r="AE342" s="45">
        <f>IFERROR(SMALL([1]Competencias!AB342:AD342,2),999.99)</f>
        <v>999.99</v>
      </c>
      <c r="AF342" s="45">
        <f t="shared" si="51"/>
        <v>1199.9880000000001</v>
      </c>
      <c r="AG342" s="47">
        <f t="shared" si="52"/>
        <v>999.99</v>
      </c>
      <c r="AH342" s="47" t="str">
        <f t="shared" si="53"/>
        <v>+</v>
      </c>
    </row>
    <row r="343" spans="1:34" x14ac:dyDescent="0.2">
      <c r="A343" s="41">
        <v>41149</v>
      </c>
      <c r="B343" s="42" t="s">
        <v>929</v>
      </c>
      <c r="C343" s="43" t="s">
        <v>930</v>
      </c>
      <c r="D343" s="43" t="s">
        <v>931</v>
      </c>
      <c r="E343" s="42" t="s">
        <v>55</v>
      </c>
      <c r="F343" s="42" t="s">
        <v>68</v>
      </c>
      <c r="G343" s="42" t="s">
        <v>39</v>
      </c>
      <c r="H343" s="42" t="s">
        <v>47</v>
      </c>
      <c r="I343" s="42" t="s">
        <v>832</v>
      </c>
      <c r="J343" s="42" t="s">
        <v>42</v>
      </c>
      <c r="K343" s="44">
        <v>999.99</v>
      </c>
      <c r="L343" s="44">
        <v>999.99</v>
      </c>
      <c r="M343" s="44"/>
      <c r="N343" s="45">
        <f>MIN([1]Competencias!K343:P343)</f>
        <v>999.99</v>
      </c>
      <c r="O343" s="45">
        <f>IFERROR(SMALL([1]Competencias!K343:P343,2),999.99)</f>
        <v>999.99</v>
      </c>
      <c r="P343" s="45">
        <f t="shared" si="45"/>
        <v>1199.9880000000001</v>
      </c>
      <c r="Q343" s="44">
        <f t="shared" si="46"/>
        <v>999.99</v>
      </c>
      <c r="R343" s="44" t="str">
        <f t="shared" si="47"/>
        <v>+</v>
      </c>
      <c r="S343" s="46">
        <v>999.99</v>
      </c>
      <c r="T343" s="46">
        <v>999.99</v>
      </c>
      <c r="U343" s="46"/>
      <c r="V343" s="45">
        <f>MIN([1]Competencias!Q343:AA343)</f>
        <v>999.99</v>
      </c>
      <c r="W343" s="45">
        <f>IFERROR(SMALL([1]Competencias!Q343:AA343,2),999.99)</f>
        <v>999.99</v>
      </c>
      <c r="X343" s="45">
        <f t="shared" si="48"/>
        <v>1199.9880000000001</v>
      </c>
      <c r="Y343" s="46">
        <f t="shared" si="49"/>
        <v>999.99</v>
      </c>
      <c r="Z343" s="46" t="str">
        <f t="shared" si="50"/>
        <v>+</v>
      </c>
      <c r="AA343" s="47">
        <v>999.99</v>
      </c>
      <c r="AB343" s="47">
        <v>999.99</v>
      </c>
      <c r="AC343" s="47"/>
      <c r="AD343" s="45">
        <f>MIN([1]Competencias!AB343:AD343)</f>
        <v>999.99</v>
      </c>
      <c r="AE343" s="45">
        <f>IFERROR(SMALL([1]Competencias!AB343:AD343,2),999.99)</f>
        <v>999.99</v>
      </c>
      <c r="AF343" s="45">
        <f t="shared" si="51"/>
        <v>1199.9880000000001</v>
      </c>
      <c r="AG343" s="47">
        <f t="shared" si="52"/>
        <v>999.99</v>
      </c>
      <c r="AH343" s="47" t="str">
        <f t="shared" si="53"/>
        <v>+</v>
      </c>
    </row>
    <row r="344" spans="1:34" x14ac:dyDescent="0.2">
      <c r="A344" s="41">
        <v>41149</v>
      </c>
      <c r="B344" s="42" t="s">
        <v>932</v>
      </c>
      <c r="C344" s="43" t="s">
        <v>912</v>
      </c>
      <c r="D344" s="43" t="s">
        <v>933</v>
      </c>
      <c r="E344" s="42" t="s">
        <v>37</v>
      </c>
      <c r="F344" s="42" t="s">
        <v>94</v>
      </c>
      <c r="G344" s="42" t="s">
        <v>39</v>
      </c>
      <c r="H344" s="42" t="s">
        <v>47</v>
      </c>
      <c r="I344" s="42" t="s">
        <v>832</v>
      </c>
      <c r="J344" s="42" t="s">
        <v>42</v>
      </c>
      <c r="K344" s="44">
        <v>100.73</v>
      </c>
      <c r="L344" s="44">
        <v>100.73</v>
      </c>
      <c r="M344" s="44"/>
      <c r="N344" s="45">
        <f>MIN([1]Competencias!K344:P344)</f>
        <v>999.99</v>
      </c>
      <c r="O344" s="45">
        <f>IFERROR(SMALL([1]Competencias!K344:P344,2),999.99)</f>
        <v>999.99</v>
      </c>
      <c r="P344" s="45">
        <f t="shared" si="45"/>
        <v>1199.9880000000001</v>
      </c>
      <c r="Q344" s="44">
        <f t="shared" si="46"/>
        <v>100.73</v>
      </c>
      <c r="R344" s="44" t="str">
        <f t="shared" si="47"/>
        <v/>
      </c>
      <c r="S344" s="46">
        <v>114.74</v>
      </c>
      <c r="T344" s="46">
        <v>114.74</v>
      </c>
      <c r="U344" s="46"/>
      <c r="V344" s="45">
        <f>MIN([1]Competencias!Q344:AA344)</f>
        <v>999.99</v>
      </c>
      <c r="W344" s="45">
        <f>IFERROR(SMALL([1]Competencias!Q344:AA344,2),999.99)</f>
        <v>999.99</v>
      </c>
      <c r="X344" s="45">
        <f t="shared" si="48"/>
        <v>1199.9880000000001</v>
      </c>
      <c r="Y344" s="46">
        <f t="shared" si="49"/>
        <v>114.74</v>
      </c>
      <c r="Z344" s="46" t="str">
        <f t="shared" si="50"/>
        <v/>
      </c>
      <c r="AA344" s="47">
        <v>243.5</v>
      </c>
      <c r="AB344" s="47">
        <v>243.5</v>
      </c>
      <c r="AC344" s="47"/>
      <c r="AD344" s="45">
        <f>MIN([1]Competencias!AB344:AD344)</f>
        <v>999.99</v>
      </c>
      <c r="AE344" s="45">
        <f>IFERROR(SMALL([1]Competencias!AB344:AD344,2),999.99)</f>
        <v>999.99</v>
      </c>
      <c r="AF344" s="45">
        <f t="shared" si="51"/>
        <v>1199.9880000000001</v>
      </c>
      <c r="AG344" s="47">
        <f t="shared" si="52"/>
        <v>243.5</v>
      </c>
      <c r="AH344" s="47" t="str">
        <f t="shared" si="53"/>
        <v/>
      </c>
    </row>
    <row r="345" spans="1:34" x14ac:dyDescent="0.2">
      <c r="A345" s="41">
        <v>41179</v>
      </c>
      <c r="B345" s="42" t="s">
        <v>934</v>
      </c>
      <c r="C345" s="43" t="s">
        <v>603</v>
      </c>
      <c r="D345" s="43" t="s">
        <v>935</v>
      </c>
      <c r="E345" s="42" t="s">
        <v>55</v>
      </c>
      <c r="F345" s="42" t="s">
        <v>46</v>
      </c>
      <c r="G345" s="42" t="s">
        <v>39</v>
      </c>
      <c r="H345" s="42" t="s">
        <v>47</v>
      </c>
      <c r="I345" s="42" t="s">
        <v>832</v>
      </c>
      <c r="J345" s="42" t="s">
        <v>42</v>
      </c>
      <c r="K345" s="44">
        <v>999.99</v>
      </c>
      <c r="L345" s="44">
        <v>999.99</v>
      </c>
      <c r="M345" s="44"/>
      <c r="N345" s="45">
        <f>MIN([1]Competencias!K345:P345)</f>
        <v>999.99</v>
      </c>
      <c r="O345" s="45">
        <f>IFERROR(SMALL([1]Competencias!K345:P345,2),999.99)</f>
        <v>999.99</v>
      </c>
      <c r="P345" s="45">
        <f t="shared" si="45"/>
        <v>1199.9880000000001</v>
      </c>
      <c r="Q345" s="44">
        <f t="shared" si="46"/>
        <v>999.99</v>
      </c>
      <c r="R345" s="44" t="str">
        <f t="shared" si="47"/>
        <v>+</v>
      </c>
      <c r="S345" s="46">
        <v>999.99</v>
      </c>
      <c r="T345" s="46">
        <v>999.99</v>
      </c>
      <c r="U345" s="46"/>
      <c r="V345" s="45">
        <f>MIN([1]Competencias!Q345:AA345)</f>
        <v>999.99</v>
      </c>
      <c r="W345" s="45">
        <f>IFERROR(SMALL([1]Competencias!Q345:AA345,2),999.99)</f>
        <v>999.99</v>
      </c>
      <c r="X345" s="45">
        <f t="shared" si="48"/>
        <v>1199.9880000000001</v>
      </c>
      <c r="Y345" s="46">
        <f t="shared" si="49"/>
        <v>999.99</v>
      </c>
      <c r="Z345" s="46" t="str">
        <f t="shared" si="50"/>
        <v>+</v>
      </c>
      <c r="AA345" s="47">
        <v>999.99</v>
      </c>
      <c r="AB345" s="47">
        <v>999.99</v>
      </c>
      <c r="AC345" s="47"/>
      <c r="AD345" s="45">
        <f>MIN([1]Competencias!AB345:AD345)</f>
        <v>999.99</v>
      </c>
      <c r="AE345" s="45">
        <f>IFERROR(SMALL([1]Competencias!AB345:AD345,2),999.99)</f>
        <v>999.99</v>
      </c>
      <c r="AF345" s="45">
        <f t="shared" si="51"/>
        <v>1199.9880000000001</v>
      </c>
      <c r="AG345" s="47">
        <f t="shared" si="52"/>
        <v>999.99</v>
      </c>
      <c r="AH345" s="47" t="str">
        <f t="shared" si="53"/>
        <v>+</v>
      </c>
    </row>
    <row r="346" spans="1:34" x14ac:dyDescent="0.2">
      <c r="A346" s="41">
        <v>40978</v>
      </c>
      <c r="B346" s="42" t="s">
        <v>936</v>
      </c>
      <c r="C346" s="43" t="s">
        <v>888</v>
      </c>
      <c r="D346" s="43" t="s">
        <v>937</v>
      </c>
      <c r="E346" s="42" t="s">
        <v>37</v>
      </c>
      <c r="F346" s="42" t="s">
        <v>68</v>
      </c>
      <c r="G346" s="42" t="s">
        <v>39</v>
      </c>
      <c r="H346" s="42" t="s">
        <v>47</v>
      </c>
      <c r="I346" s="42" t="s">
        <v>832</v>
      </c>
      <c r="J346" s="42" t="s">
        <v>42</v>
      </c>
      <c r="K346" s="44">
        <v>999.99</v>
      </c>
      <c r="L346" s="44">
        <v>999.99</v>
      </c>
      <c r="M346" s="44"/>
      <c r="N346" s="45">
        <f>MIN([1]Competencias!K346:P346)</f>
        <v>999.99</v>
      </c>
      <c r="O346" s="45">
        <f>IFERROR(SMALL([1]Competencias!K346:P346,2),999.99)</f>
        <v>999.99</v>
      </c>
      <c r="P346" s="45">
        <f t="shared" si="45"/>
        <v>1199.9880000000001</v>
      </c>
      <c r="Q346" s="44">
        <f t="shared" si="46"/>
        <v>999.99</v>
      </c>
      <c r="R346" s="44" t="str">
        <f t="shared" si="47"/>
        <v>+</v>
      </c>
      <c r="S346" s="46">
        <v>999.99</v>
      </c>
      <c r="T346" s="46">
        <v>999.99</v>
      </c>
      <c r="U346" s="46"/>
      <c r="V346" s="45">
        <f>MIN([1]Competencias!Q346:AA346)</f>
        <v>999.99</v>
      </c>
      <c r="W346" s="45">
        <f>IFERROR(SMALL([1]Competencias!Q346:AA346,2),999.99)</f>
        <v>999.99</v>
      </c>
      <c r="X346" s="45">
        <f t="shared" si="48"/>
        <v>1199.9880000000001</v>
      </c>
      <c r="Y346" s="46">
        <f t="shared" si="49"/>
        <v>999.99</v>
      </c>
      <c r="Z346" s="46" t="str">
        <f t="shared" si="50"/>
        <v>+</v>
      </c>
      <c r="AA346" s="47">
        <v>999.99</v>
      </c>
      <c r="AB346" s="47">
        <v>999.99</v>
      </c>
      <c r="AC346" s="47"/>
      <c r="AD346" s="45">
        <f>MIN([1]Competencias!AB346:AD346)</f>
        <v>999.99</v>
      </c>
      <c r="AE346" s="45">
        <f>IFERROR(SMALL([1]Competencias!AB346:AD346,2),999.99)</f>
        <v>999.99</v>
      </c>
      <c r="AF346" s="45">
        <f t="shared" si="51"/>
        <v>1199.9880000000001</v>
      </c>
      <c r="AG346" s="47">
        <f t="shared" si="52"/>
        <v>999.99</v>
      </c>
      <c r="AH346" s="47" t="str">
        <f t="shared" si="53"/>
        <v>+</v>
      </c>
    </row>
    <row r="347" spans="1:34" x14ac:dyDescent="0.2">
      <c r="A347" s="41">
        <v>41180</v>
      </c>
      <c r="B347" s="42" t="s">
        <v>938</v>
      </c>
      <c r="C347" s="43" t="s">
        <v>939</v>
      </c>
      <c r="D347" s="43" t="s">
        <v>940</v>
      </c>
      <c r="E347" s="42" t="s">
        <v>37</v>
      </c>
      <c r="F347" s="42" t="s">
        <v>75</v>
      </c>
      <c r="G347" s="42" t="s">
        <v>39</v>
      </c>
      <c r="H347" s="42" t="s">
        <v>47</v>
      </c>
      <c r="I347" s="42" t="s">
        <v>832</v>
      </c>
      <c r="J347" s="42" t="s">
        <v>42</v>
      </c>
      <c r="K347" s="44">
        <v>999.99</v>
      </c>
      <c r="L347" s="44">
        <v>999.99</v>
      </c>
      <c r="M347" s="44"/>
      <c r="N347" s="45">
        <f>MIN([1]Competencias!K347:P347)</f>
        <v>999.99</v>
      </c>
      <c r="O347" s="45">
        <f>IFERROR(SMALL([1]Competencias!K347:P347,2),999.99)</f>
        <v>999.99</v>
      </c>
      <c r="P347" s="45">
        <f t="shared" si="45"/>
        <v>1199.9880000000001</v>
      </c>
      <c r="Q347" s="44">
        <f t="shared" si="46"/>
        <v>999.99</v>
      </c>
      <c r="R347" s="44" t="str">
        <f t="shared" si="47"/>
        <v>+</v>
      </c>
      <c r="S347" s="46">
        <v>999.99</v>
      </c>
      <c r="T347" s="46">
        <v>999.99</v>
      </c>
      <c r="U347" s="46"/>
      <c r="V347" s="45">
        <f>MIN([1]Competencias!Q347:AA347)</f>
        <v>999.99</v>
      </c>
      <c r="W347" s="45">
        <f>IFERROR(SMALL([1]Competencias!Q347:AA347,2),999.99)</f>
        <v>999.99</v>
      </c>
      <c r="X347" s="45">
        <f t="shared" si="48"/>
        <v>1199.9880000000001</v>
      </c>
      <c r="Y347" s="46">
        <f t="shared" si="49"/>
        <v>999.99</v>
      </c>
      <c r="Z347" s="46" t="str">
        <f t="shared" si="50"/>
        <v>+</v>
      </c>
      <c r="AA347" s="47">
        <v>999.99</v>
      </c>
      <c r="AB347" s="47">
        <v>999.99</v>
      </c>
      <c r="AC347" s="47"/>
      <c r="AD347" s="45">
        <f>MIN([1]Competencias!AB347:AD347)</f>
        <v>999.99</v>
      </c>
      <c r="AE347" s="45">
        <f>IFERROR(SMALL([1]Competencias!AB347:AD347,2),999.99)</f>
        <v>999.99</v>
      </c>
      <c r="AF347" s="45">
        <f t="shared" si="51"/>
        <v>1199.9880000000001</v>
      </c>
      <c r="AG347" s="47">
        <f t="shared" si="52"/>
        <v>999.99</v>
      </c>
      <c r="AH347" s="47" t="str">
        <f t="shared" si="53"/>
        <v>+</v>
      </c>
    </row>
    <row r="348" spans="1:34" x14ac:dyDescent="0.2">
      <c r="A348" s="41">
        <v>41199</v>
      </c>
      <c r="B348" s="42" t="s">
        <v>941</v>
      </c>
      <c r="C348" s="43" t="s">
        <v>942</v>
      </c>
      <c r="D348" s="43" t="s">
        <v>884</v>
      </c>
      <c r="E348" s="42" t="s">
        <v>55</v>
      </c>
      <c r="F348" s="42" t="s">
        <v>287</v>
      </c>
      <c r="G348" s="42" t="s">
        <v>39</v>
      </c>
      <c r="H348" s="42" t="s">
        <v>47</v>
      </c>
      <c r="I348" s="42" t="s">
        <v>832</v>
      </c>
      <c r="J348" s="42" t="s">
        <v>42</v>
      </c>
      <c r="K348" s="44">
        <v>999.99</v>
      </c>
      <c r="L348" s="44">
        <v>999.99</v>
      </c>
      <c r="M348" s="44"/>
      <c r="N348" s="45">
        <f>MIN([1]Competencias!K348:P348)</f>
        <v>999.99</v>
      </c>
      <c r="O348" s="45">
        <f>IFERROR(SMALL([1]Competencias!K348:P348,2),999.99)</f>
        <v>999.99</v>
      </c>
      <c r="P348" s="45">
        <f t="shared" si="45"/>
        <v>1199.9880000000001</v>
      </c>
      <c r="Q348" s="44">
        <f t="shared" si="46"/>
        <v>999.99</v>
      </c>
      <c r="R348" s="44" t="str">
        <f t="shared" si="47"/>
        <v>+</v>
      </c>
      <c r="S348" s="46">
        <v>999.99</v>
      </c>
      <c r="T348" s="46">
        <v>999.99</v>
      </c>
      <c r="U348" s="46"/>
      <c r="V348" s="45">
        <f>MIN([1]Competencias!Q348:AA348)</f>
        <v>999.99</v>
      </c>
      <c r="W348" s="45">
        <f>IFERROR(SMALL([1]Competencias!Q348:AA348,2),999.99)</f>
        <v>999.99</v>
      </c>
      <c r="X348" s="45">
        <f t="shared" si="48"/>
        <v>1199.9880000000001</v>
      </c>
      <c r="Y348" s="46">
        <f t="shared" si="49"/>
        <v>999.99</v>
      </c>
      <c r="Z348" s="46" t="str">
        <f t="shared" si="50"/>
        <v>+</v>
      </c>
      <c r="AA348" s="47">
        <v>999.99</v>
      </c>
      <c r="AB348" s="47">
        <v>999.99</v>
      </c>
      <c r="AC348" s="47"/>
      <c r="AD348" s="45">
        <f>MIN([1]Competencias!AB348:AD348)</f>
        <v>999.99</v>
      </c>
      <c r="AE348" s="45">
        <f>IFERROR(SMALL([1]Competencias!AB348:AD348,2),999.99)</f>
        <v>999.99</v>
      </c>
      <c r="AF348" s="45">
        <f t="shared" si="51"/>
        <v>1199.9880000000001</v>
      </c>
      <c r="AG348" s="47">
        <f t="shared" si="52"/>
        <v>999.99</v>
      </c>
      <c r="AH348" s="47" t="str">
        <f t="shared" si="53"/>
        <v>+</v>
      </c>
    </row>
    <row r="349" spans="1:34" x14ac:dyDescent="0.2">
      <c r="A349" s="41">
        <v>41226</v>
      </c>
      <c r="B349" s="42" t="s">
        <v>943</v>
      </c>
      <c r="C349" s="43" t="s">
        <v>289</v>
      </c>
      <c r="D349" s="43" t="s">
        <v>944</v>
      </c>
      <c r="E349" s="42" t="s">
        <v>55</v>
      </c>
      <c r="F349" s="42" t="s">
        <v>88</v>
      </c>
      <c r="G349" s="42" t="s">
        <v>39</v>
      </c>
      <c r="H349" s="42" t="s">
        <v>47</v>
      </c>
      <c r="I349" s="42" t="s">
        <v>832</v>
      </c>
      <c r="J349" s="42" t="s">
        <v>42</v>
      </c>
      <c r="K349" s="44">
        <v>999.99</v>
      </c>
      <c r="L349" s="44">
        <v>999.99</v>
      </c>
      <c r="M349" s="44"/>
      <c r="N349" s="45">
        <f>MIN([1]Competencias!K349:P349)</f>
        <v>999.99</v>
      </c>
      <c r="O349" s="45">
        <f>IFERROR(SMALL([1]Competencias!K349:P349,2),999.99)</f>
        <v>999.99</v>
      </c>
      <c r="P349" s="45">
        <f t="shared" si="45"/>
        <v>1199.9880000000001</v>
      </c>
      <c r="Q349" s="44">
        <f t="shared" si="46"/>
        <v>999.99</v>
      </c>
      <c r="R349" s="44" t="str">
        <f t="shared" si="47"/>
        <v>+</v>
      </c>
      <c r="S349" s="46">
        <v>999.99</v>
      </c>
      <c r="T349" s="46">
        <v>999.99</v>
      </c>
      <c r="U349" s="46"/>
      <c r="V349" s="45">
        <f>MIN([1]Competencias!Q349:AA349)</f>
        <v>999.99</v>
      </c>
      <c r="W349" s="45">
        <f>IFERROR(SMALL([1]Competencias!Q349:AA349,2),999.99)</f>
        <v>999.99</v>
      </c>
      <c r="X349" s="45">
        <f t="shared" si="48"/>
        <v>1199.9880000000001</v>
      </c>
      <c r="Y349" s="46">
        <f t="shared" si="49"/>
        <v>999.99</v>
      </c>
      <c r="Z349" s="46" t="str">
        <f t="shared" si="50"/>
        <v>+</v>
      </c>
      <c r="AA349" s="47">
        <v>413.87</v>
      </c>
      <c r="AB349" s="47">
        <v>413.87</v>
      </c>
      <c r="AC349" s="47"/>
      <c r="AD349" s="45">
        <f>MIN([1]Competencias!AB349:AD349)</f>
        <v>999.99</v>
      </c>
      <c r="AE349" s="45">
        <f>IFERROR(SMALL([1]Competencias!AB349:AD349,2),999.99)</f>
        <v>999.99</v>
      </c>
      <c r="AF349" s="45">
        <f t="shared" si="51"/>
        <v>1199.9880000000001</v>
      </c>
      <c r="AG349" s="47">
        <f t="shared" si="52"/>
        <v>413.87</v>
      </c>
      <c r="AH349" s="47" t="str">
        <f t="shared" si="53"/>
        <v/>
      </c>
    </row>
    <row r="350" spans="1:34" x14ac:dyDescent="0.2">
      <c r="A350" s="41">
        <v>41226</v>
      </c>
      <c r="B350" s="42" t="s">
        <v>945</v>
      </c>
      <c r="C350" s="43" t="s">
        <v>53</v>
      </c>
      <c r="D350" s="43" t="s">
        <v>944</v>
      </c>
      <c r="E350" s="42" t="s">
        <v>55</v>
      </c>
      <c r="F350" s="42" t="s">
        <v>88</v>
      </c>
      <c r="G350" s="42" t="s">
        <v>39</v>
      </c>
      <c r="H350" s="42" t="s">
        <v>47</v>
      </c>
      <c r="I350" s="42" t="s">
        <v>832</v>
      </c>
      <c r="J350" s="42" t="s">
        <v>42</v>
      </c>
      <c r="K350" s="44">
        <v>999.99</v>
      </c>
      <c r="L350" s="44">
        <v>999.99</v>
      </c>
      <c r="M350" s="44"/>
      <c r="N350" s="45">
        <f>MIN([1]Competencias!K350:P350)</f>
        <v>999.99</v>
      </c>
      <c r="O350" s="45">
        <f>IFERROR(SMALL([1]Competencias!K350:P350,2),999.99)</f>
        <v>999.99</v>
      </c>
      <c r="P350" s="45">
        <f t="shared" si="45"/>
        <v>1199.9880000000001</v>
      </c>
      <c r="Q350" s="44">
        <f t="shared" si="46"/>
        <v>999.99</v>
      </c>
      <c r="R350" s="44" t="str">
        <f t="shared" si="47"/>
        <v>+</v>
      </c>
      <c r="S350" s="46">
        <v>999.99</v>
      </c>
      <c r="T350" s="46">
        <v>999.99</v>
      </c>
      <c r="U350" s="46"/>
      <c r="V350" s="45">
        <f>MIN([1]Competencias!Q350:AA350)</f>
        <v>999.99</v>
      </c>
      <c r="W350" s="45">
        <f>IFERROR(SMALL([1]Competencias!Q350:AA350,2),999.99)</f>
        <v>999.99</v>
      </c>
      <c r="X350" s="45">
        <f t="shared" si="48"/>
        <v>1199.9880000000001</v>
      </c>
      <c r="Y350" s="46">
        <f t="shared" si="49"/>
        <v>999.99</v>
      </c>
      <c r="Z350" s="46" t="str">
        <f t="shared" si="50"/>
        <v>+</v>
      </c>
      <c r="AA350" s="47">
        <v>465.8</v>
      </c>
      <c r="AB350" s="47">
        <v>465.8</v>
      </c>
      <c r="AC350" s="47"/>
      <c r="AD350" s="45">
        <f>MIN([1]Competencias!AB350:AD350)</f>
        <v>999.99</v>
      </c>
      <c r="AE350" s="45">
        <f>IFERROR(SMALL([1]Competencias!AB350:AD350,2),999.99)</f>
        <v>999.99</v>
      </c>
      <c r="AF350" s="45">
        <f t="shared" si="51"/>
        <v>1199.9880000000001</v>
      </c>
      <c r="AG350" s="47">
        <f t="shared" si="52"/>
        <v>465.8</v>
      </c>
      <c r="AH350" s="47" t="str">
        <f t="shared" si="53"/>
        <v/>
      </c>
    </row>
    <row r="351" spans="1:34" x14ac:dyDescent="0.2">
      <c r="A351" s="41">
        <v>41225</v>
      </c>
      <c r="B351" s="42" t="s">
        <v>946</v>
      </c>
      <c r="C351" s="43" t="s">
        <v>947</v>
      </c>
      <c r="D351" s="43" t="s">
        <v>948</v>
      </c>
      <c r="E351" s="42" t="s">
        <v>55</v>
      </c>
      <c r="F351" s="42" t="s">
        <v>68</v>
      </c>
      <c r="G351" s="42" t="s">
        <v>39</v>
      </c>
      <c r="H351" s="42" t="s">
        <v>47</v>
      </c>
      <c r="I351" s="42" t="s">
        <v>832</v>
      </c>
      <c r="J351" s="42" t="s">
        <v>42</v>
      </c>
      <c r="K351" s="44">
        <v>999.99</v>
      </c>
      <c r="L351" s="44">
        <v>999.99</v>
      </c>
      <c r="M351" s="44"/>
      <c r="N351" s="45">
        <f>MIN([1]Competencias!K351:P351)</f>
        <v>999.99</v>
      </c>
      <c r="O351" s="45">
        <f>IFERROR(SMALL([1]Competencias!K351:P351,2),999.99)</f>
        <v>999.99</v>
      </c>
      <c r="P351" s="45">
        <f t="shared" si="45"/>
        <v>1199.9880000000001</v>
      </c>
      <c r="Q351" s="44">
        <f t="shared" si="46"/>
        <v>999.99</v>
      </c>
      <c r="R351" s="44" t="str">
        <f t="shared" si="47"/>
        <v>+</v>
      </c>
      <c r="S351" s="46">
        <v>999.99</v>
      </c>
      <c r="T351" s="46">
        <v>999.99</v>
      </c>
      <c r="U351" s="46"/>
      <c r="V351" s="45">
        <f>MIN([1]Competencias!Q351:AA351)</f>
        <v>999.99</v>
      </c>
      <c r="W351" s="45">
        <f>IFERROR(SMALL([1]Competencias!Q351:AA351,2),999.99)</f>
        <v>999.99</v>
      </c>
      <c r="X351" s="45">
        <f t="shared" si="48"/>
        <v>1199.9880000000001</v>
      </c>
      <c r="Y351" s="46">
        <f t="shared" si="49"/>
        <v>999.99</v>
      </c>
      <c r="Z351" s="46" t="str">
        <f t="shared" si="50"/>
        <v>+</v>
      </c>
      <c r="AA351" s="47">
        <v>999.99</v>
      </c>
      <c r="AB351" s="47">
        <v>999.99</v>
      </c>
      <c r="AC351" s="47"/>
      <c r="AD351" s="45">
        <f>MIN([1]Competencias!AB351:AD351)</f>
        <v>999.99</v>
      </c>
      <c r="AE351" s="45">
        <f>IFERROR(SMALL([1]Competencias!AB351:AD351,2),999.99)</f>
        <v>999.99</v>
      </c>
      <c r="AF351" s="45">
        <f t="shared" si="51"/>
        <v>1199.9880000000001</v>
      </c>
      <c r="AG351" s="47">
        <f t="shared" si="52"/>
        <v>999.99</v>
      </c>
      <c r="AH351" s="47" t="str">
        <f t="shared" si="53"/>
        <v>+</v>
      </c>
    </row>
    <row r="352" spans="1:34" x14ac:dyDescent="0.2">
      <c r="A352" s="41">
        <v>41213</v>
      </c>
      <c r="B352" s="42" t="s">
        <v>949</v>
      </c>
      <c r="C352" s="43" t="s">
        <v>950</v>
      </c>
      <c r="D352" s="43" t="s">
        <v>951</v>
      </c>
      <c r="E352" s="42" t="s">
        <v>37</v>
      </c>
      <c r="F352" s="42" t="s">
        <v>94</v>
      </c>
      <c r="G352" s="42" t="s">
        <v>39</v>
      </c>
      <c r="H352" s="42" t="s">
        <v>47</v>
      </c>
      <c r="I352" s="42" t="s">
        <v>832</v>
      </c>
      <c r="J352" s="42" t="s">
        <v>42</v>
      </c>
      <c r="K352" s="44">
        <v>401.02</v>
      </c>
      <c r="L352" s="44">
        <v>401.02</v>
      </c>
      <c r="M352" s="44"/>
      <c r="N352" s="45">
        <f>MIN([1]Competencias!K352:P352)</f>
        <v>999.99</v>
      </c>
      <c r="O352" s="45">
        <f>IFERROR(SMALL([1]Competencias!K352:P352,2),999.99)</f>
        <v>999.99</v>
      </c>
      <c r="P352" s="45">
        <f t="shared" si="45"/>
        <v>1199.9880000000001</v>
      </c>
      <c r="Q352" s="44">
        <f t="shared" si="46"/>
        <v>401.02</v>
      </c>
      <c r="R352" s="44" t="str">
        <f t="shared" si="47"/>
        <v/>
      </c>
      <c r="S352" s="46">
        <v>345.09</v>
      </c>
      <c r="T352" s="46">
        <v>345.09</v>
      </c>
      <c r="U352" s="46"/>
      <c r="V352" s="45">
        <f>MIN([1]Competencias!Q352:AA352)</f>
        <v>999.99</v>
      </c>
      <c r="W352" s="45">
        <f>IFERROR(SMALL([1]Competencias!Q352:AA352,2),999.99)</f>
        <v>999.99</v>
      </c>
      <c r="X352" s="45">
        <f t="shared" si="48"/>
        <v>1199.9880000000001</v>
      </c>
      <c r="Y352" s="46">
        <f t="shared" si="49"/>
        <v>345.09</v>
      </c>
      <c r="Z352" s="46" t="str">
        <f t="shared" si="50"/>
        <v/>
      </c>
      <c r="AA352" s="47">
        <v>393.98</v>
      </c>
      <c r="AB352" s="47">
        <v>393.98</v>
      </c>
      <c r="AC352" s="47"/>
      <c r="AD352" s="45">
        <f>MIN([1]Competencias!AB352:AD352)</f>
        <v>999.99</v>
      </c>
      <c r="AE352" s="45">
        <f>IFERROR(SMALL([1]Competencias!AB352:AD352,2),999.99)</f>
        <v>999.99</v>
      </c>
      <c r="AF352" s="45">
        <f t="shared" si="51"/>
        <v>1199.9880000000001</v>
      </c>
      <c r="AG352" s="47">
        <f t="shared" si="52"/>
        <v>393.98</v>
      </c>
      <c r="AH352" s="47" t="str">
        <f t="shared" si="53"/>
        <v/>
      </c>
    </row>
    <row r="353" spans="1:34" x14ac:dyDescent="0.2">
      <c r="A353" s="41">
        <v>41213</v>
      </c>
      <c r="B353" s="42" t="s">
        <v>952</v>
      </c>
      <c r="C353" s="43" t="s">
        <v>252</v>
      </c>
      <c r="D353" s="43" t="s">
        <v>951</v>
      </c>
      <c r="E353" s="42" t="s">
        <v>55</v>
      </c>
      <c r="F353" s="42" t="s">
        <v>94</v>
      </c>
      <c r="G353" s="42" t="s">
        <v>39</v>
      </c>
      <c r="H353" s="42" t="s">
        <v>47</v>
      </c>
      <c r="I353" s="42" t="s">
        <v>832</v>
      </c>
      <c r="J353" s="42" t="s">
        <v>42</v>
      </c>
      <c r="K353" s="44">
        <v>999.99</v>
      </c>
      <c r="L353" s="44">
        <v>999.99</v>
      </c>
      <c r="M353" s="44"/>
      <c r="N353" s="45">
        <f>MIN([1]Competencias!K353:P353)</f>
        <v>999.99</v>
      </c>
      <c r="O353" s="45">
        <f>IFERROR(SMALL([1]Competencias!K353:P353,2),999.99)</f>
        <v>999.99</v>
      </c>
      <c r="P353" s="45">
        <f t="shared" si="45"/>
        <v>1199.9880000000001</v>
      </c>
      <c r="Q353" s="44">
        <f t="shared" si="46"/>
        <v>999.99</v>
      </c>
      <c r="R353" s="44" t="str">
        <f t="shared" si="47"/>
        <v>+</v>
      </c>
      <c r="S353" s="46">
        <v>406.52</v>
      </c>
      <c r="T353" s="46">
        <v>406.52</v>
      </c>
      <c r="U353" s="46"/>
      <c r="V353" s="45">
        <f>MIN([1]Competencias!Q353:AA353)</f>
        <v>999.99</v>
      </c>
      <c r="W353" s="45">
        <f>IFERROR(SMALL([1]Competencias!Q353:AA353,2),999.99)</f>
        <v>999.99</v>
      </c>
      <c r="X353" s="45">
        <f t="shared" si="48"/>
        <v>1199.9880000000001</v>
      </c>
      <c r="Y353" s="46">
        <f t="shared" si="49"/>
        <v>406.52</v>
      </c>
      <c r="Z353" s="46" t="str">
        <f t="shared" si="50"/>
        <v/>
      </c>
      <c r="AA353" s="47">
        <v>277.64999999999998</v>
      </c>
      <c r="AB353" s="47">
        <v>277.64999999999998</v>
      </c>
      <c r="AC353" s="47"/>
      <c r="AD353" s="45">
        <f>MIN([1]Competencias!AB353:AD353)</f>
        <v>999.99</v>
      </c>
      <c r="AE353" s="45">
        <f>IFERROR(SMALL([1]Competencias!AB353:AD353,2),999.99)</f>
        <v>999.99</v>
      </c>
      <c r="AF353" s="45">
        <f t="shared" si="51"/>
        <v>1199.9880000000001</v>
      </c>
      <c r="AG353" s="47">
        <f t="shared" si="52"/>
        <v>277.64999999999998</v>
      </c>
      <c r="AH353" s="47" t="str">
        <f t="shared" si="53"/>
        <v/>
      </c>
    </row>
    <row r="354" spans="1:34" x14ac:dyDescent="0.2">
      <c r="A354" s="41">
        <v>41270</v>
      </c>
      <c r="B354" s="42" t="s">
        <v>953</v>
      </c>
      <c r="C354" s="43" t="s">
        <v>100</v>
      </c>
      <c r="D354" s="43" t="s">
        <v>954</v>
      </c>
      <c r="E354" s="42" t="s">
        <v>55</v>
      </c>
      <c r="F354" s="42" t="s">
        <v>225</v>
      </c>
      <c r="G354" s="42" t="s">
        <v>39</v>
      </c>
      <c r="H354" s="42" t="s">
        <v>47</v>
      </c>
      <c r="I354" s="42" t="s">
        <v>832</v>
      </c>
      <c r="J354" s="42" t="s">
        <v>42</v>
      </c>
      <c r="K354" s="44">
        <v>999.99</v>
      </c>
      <c r="L354" s="44">
        <v>999.99</v>
      </c>
      <c r="M354" s="44"/>
      <c r="N354" s="45">
        <f>MIN([1]Competencias!K354:P354)</f>
        <v>999.99</v>
      </c>
      <c r="O354" s="45">
        <f>IFERROR(SMALL([1]Competencias!K354:P354,2),999.99)</f>
        <v>999.99</v>
      </c>
      <c r="P354" s="45">
        <f t="shared" si="45"/>
        <v>1199.9880000000001</v>
      </c>
      <c r="Q354" s="44">
        <f t="shared" si="46"/>
        <v>999.99</v>
      </c>
      <c r="R354" s="44" t="str">
        <f t="shared" si="47"/>
        <v>+</v>
      </c>
      <c r="S354" s="46">
        <v>999.99</v>
      </c>
      <c r="T354" s="46">
        <v>999.99</v>
      </c>
      <c r="U354" s="46"/>
      <c r="V354" s="45">
        <f>MIN([1]Competencias!Q354:AA354)</f>
        <v>999.99</v>
      </c>
      <c r="W354" s="45">
        <f>IFERROR(SMALL([1]Competencias!Q354:AA354,2),999.99)</f>
        <v>999.99</v>
      </c>
      <c r="X354" s="45">
        <f t="shared" si="48"/>
        <v>1199.9880000000001</v>
      </c>
      <c r="Y354" s="46">
        <f t="shared" si="49"/>
        <v>999.99</v>
      </c>
      <c r="Z354" s="46" t="str">
        <f t="shared" si="50"/>
        <v>+</v>
      </c>
      <c r="AA354" s="47">
        <v>999.99</v>
      </c>
      <c r="AB354" s="47">
        <v>999.99</v>
      </c>
      <c r="AC354" s="47"/>
      <c r="AD354" s="45">
        <f>MIN([1]Competencias!AB354:AD354)</f>
        <v>999.99</v>
      </c>
      <c r="AE354" s="45">
        <f>IFERROR(SMALL([1]Competencias!AB354:AD354,2),999.99)</f>
        <v>999.99</v>
      </c>
      <c r="AF354" s="45">
        <f t="shared" si="51"/>
        <v>1199.9880000000001</v>
      </c>
      <c r="AG354" s="47">
        <f t="shared" si="52"/>
        <v>999.99</v>
      </c>
      <c r="AH354" s="47" t="str">
        <f t="shared" si="53"/>
        <v>+</v>
      </c>
    </row>
    <row r="355" spans="1:34" x14ac:dyDescent="0.2">
      <c r="A355" s="41">
        <v>40750</v>
      </c>
      <c r="B355" s="42" t="s">
        <v>955</v>
      </c>
      <c r="C355" s="43" t="s">
        <v>455</v>
      </c>
      <c r="D355" s="43" t="s">
        <v>956</v>
      </c>
      <c r="E355" s="42" t="s">
        <v>37</v>
      </c>
      <c r="F355" s="42" t="s">
        <v>75</v>
      </c>
      <c r="G355" s="42" t="s">
        <v>39</v>
      </c>
      <c r="H355" s="42" t="s">
        <v>40</v>
      </c>
      <c r="I355" s="42" t="s">
        <v>832</v>
      </c>
      <c r="J355" s="42" t="s">
        <v>48</v>
      </c>
      <c r="K355" s="44">
        <v>999.99</v>
      </c>
      <c r="L355" s="44">
        <v>999.99</v>
      </c>
      <c r="M355" s="44"/>
      <c r="N355" s="45">
        <f>MIN([1]Competencias!K355:P355)</f>
        <v>999.99</v>
      </c>
      <c r="O355" s="45">
        <f>IFERROR(SMALL([1]Competencias!K355:P355,2),999.99)</f>
        <v>999.99</v>
      </c>
      <c r="P355" s="45">
        <f t="shared" si="45"/>
        <v>1199.9880000000001</v>
      </c>
      <c r="Q355" s="44">
        <f t="shared" si="46"/>
        <v>999.99</v>
      </c>
      <c r="R355" s="44" t="str">
        <f t="shared" si="47"/>
        <v>+</v>
      </c>
      <c r="S355" s="46">
        <v>999.99</v>
      </c>
      <c r="T355" s="46">
        <v>999.99</v>
      </c>
      <c r="U355" s="46"/>
      <c r="V355" s="45">
        <f>MIN([1]Competencias!Q355:AA355)</f>
        <v>999.99</v>
      </c>
      <c r="W355" s="45">
        <f>IFERROR(SMALL([1]Competencias!Q355:AA355,2),999.99)</f>
        <v>999.99</v>
      </c>
      <c r="X355" s="45">
        <f t="shared" si="48"/>
        <v>1199.9880000000001</v>
      </c>
      <c r="Y355" s="46">
        <f t="shared" si="49"/>
        <v>999.99</v>
      </c>
      <c r="Z355" s="46" t="str">
        <f t="shared" si="50"/>
        <v>+</v>
      </c>
      <c r="AA355" s="47">
        <v>999.99</v>
      </c>
      <c r="AB355" s="47">
        <v>999.99</v>
      </c>
      <c r="AC355" s="47"/>
      <c r="AD355" s="45">
        <f>MIN([1]Competencias!AB355:AD355)</f>
        <v>999.99</v>
      </c>
      <c r="AE355" s="45">
        <f>IFERROR(SMALL([1]Competencias!AB355:AD355,2),999.99)</f>
        <v>999.99</v>
      </c>
      <c r="AF355" s="45">
        <f t="shared" si="51"/>
        <v>1199.9880000000001</v>
      </c>
      <c r="AG355" s="47">
        <f t="shared" si="52"/>
        <v>999.99</v>
      </c>
      <c r="AH355" s="47" t="str">
        <f t="shared" si="53"/>
        <v>+</v>
      </c>
    </row>
    <row r="356" spans="1:34" x14ac:dyDescent="0.2">
      <c r="A356" s="41">
        <v>40870</v>
      </c>
      <c r="B356" s="42" t="s">
        <v>957</v>
      </c>
      <c r="C356" s="43" t="s">
        <v>100</v>
      </c>
      <c r="D356" s="43" t="s">
        <v>958</v>
      </c>
      <c r="E356" s="42" t="s">
        <v>55</v>
      </c>
      <c r="F356" s="42" t="s">
        <v>38</v>
      </c>
      <c r="G356" s="42" t="s">
        <v>39</v>
      </c>
      <c r="H356" s="42" t="s">
        <v>40</v>
      </c>
      <c r="I356" s="42" t="s">
        <v>832</v>
      </c>
      <c r="J356" s="42" t="s">
        <v>48</v>
      </c>
      <c r="K356" s="44">
        <v>999.99</v>
      </c>
      <c r="L356" s="44">
        <v>999.99</v>
      </c>
      <c r="M356" s="44"/>
      <c r="N356" s="45">
        <f>MIN([1]Competencias!K356:P356)</f>
        <v>999.99</v>
      </c>
      <c r="O356" s="45">
        <f>IFERROR(SMALL([1]Competencias!K356:P356,2),999.99)</f>
        <v>999.99</v>
      </c>
      <c r="P356" s="45">
        <f t="shared" si="45"/>
        <v>1199.9880000000001</v>
      </c>
      <c r="Q356" s="44">
        <f t="shared" si="46"/>
        <v>999.99</v>
      </c>
      <c r="R356" s="44" t="str">
        <f t="shared" si="47"/>
        <v>+</v>
      </c>
      <c r="S356" s="46">
        <v>999.99</v>
      </c>
      <c r="T356" s="46">
        <v>999.99</v>
      </c>
      <c r="U356" s="46"/>
      <c r="V356" s="45">
        <f>MIN([1]Competencias!Q356:AA356)</f>
        <v>999.99</v>
      </c>
      <c r="W356" s="45">
        <f>IFERROR(SMALL([1]Competencias!Q356:AA356,2),999.99)</f>
        <v>999.99</v>
      </c>
      <c r="X356" s="45">
        <f t="shared" si="48"/>
        <v>1199.9880000000001</v>
      </c>
      <c r="Y356" s="46">
        <f t="shared" si="49"/>
        <v>999.99</v>
      </c>
      <c r="Z356" s="46" t="str">
        <f t="shared" si="50"/>
        <v>+</v>
      </c>
      <c r="AA356" s="47">
        <v>999.99</v>
      </c>
      <c r="AB356" s="47">
        <v>999.99</v>
      </c>
      <c r="AC356" s="47"/>
      <c r="AD356" s="45">
        <f>MIN([1]Competencias!AB356:AD356)</f>
        <v>999.99</v>
      </c>
      <c r="AE356" s="45">
        <f>IFERROR(SMALL([1]Competencias!AB356:AD356,2),999.99)</f>
        <v>999.99</v>
      </c>
      <c r="AF356" s="45">
        <f t="shared" si="51"/>
        <v>1199.9880000000001</v>
      </c>
      <c r="AG356" s="47">
        <f t="shared" si="52"/>
        <v>999.99</v>
      </c>
      <c r="AH356" s="47" t="str">
        <f t="shared" si="53"/>
        <v>+</v>
      </c>
    </row>
    <row r="357" spans="1:34" x14ac:dyDescent="0.2">
      <c r="A357" s="41">
        <v>40391</v>
      </c>
      <c r="B357" s="42" t="s">
        <v>959</v>
      </c>
      <c r="C357" s="43" t="s">
        <v>80</v>
      </c>
      <c r="D357" s="43" t="s">
        <v>960</v>
      </c>
      <c r="E357" s="42" t="s">
        <v>55</v>
      </c>
      <c r="F357" s="42" t="s">
        <v>225</v>
      </c>
      <c r="G357" s="42" t="s">
        <v>39</v>
      </c>
      <c r="H357" s="42" t="s">
        <v>40</v>
      </c>
      <c r="I357" s="42" t="s">
        <v>832</v>
      </c>
      <c r="J357" s="42" t="s">
        <v>42</v>
      </c>
      <c r="K357" s="44">
        <v>999.99</v>
      </c>
      <c r="L357" s="44">
        <v>999.99</v>
      </c>
      <c r="M357" s="44"/>
      <c r="N357" s="45">
        <f>MIN([1]Competencias!K357:P357)</f>
        <v>999.99</v>
      </c>
      <c r="O357" s="45">
        <f>IFERROR(SMALL([1]Competencias!K357:P357,2),999.99)</f>
        <v>999.99</v>
      </c>
      <c r="P357" s="45">
        <f t="shared" si="45"/>
        <v>1199.9880000000001</v>
      </c>
      <c r="Q357" s="44">
        <f t="shared" si="46"/>
        <v>999.99</v>
      </c>
      <c r="R357" s="44" t="str">
        <f t="shared" si="47"/>
        <v>+</v>
      </c>
      <c r="S357" s="46">
        <v>999.99</v>
      </c>
      <c r="T357" s="46">
        <v>999.99</v>
      </c>
      <c r="U357" s="46"/>
      <c r="V357" s="45">
        <f>MIN([1]Competencias!Q357:AA357)</f>
        <v>999.99</v>
      </c>
      <c r="W357" s="45">
        <f>IFERROR(SMALL([1]Competencias!Q357:AA357,2),999.99)</f>
        <v>999.99</v>
      </c>
      <c r="X357" s="45">
        <f t="shared" si="48"/>
        <v>1199.9880000000001</v>
      </c>
      <c r="Y357" s="46">
        <f t="shared" si="49"/>
        <v>999.99</v>
      </c>
      <c r="Z357" s="46" t="str">
        <f t="shared" si="50"/>
        <v>+</v>
      </c>
      <c r="AA357" s="47">
        <v>999.99</v>
      </c>
      <c r="AB357" s="47">
        <v>999.99</v>
      </c>
      <c r="AC357" s="47"/>
      <c r="AD357" s="45">
        <f>MIN([1]Competencias!AB357:AD357)</f>
        <v>999.99</v>
      </c>
      <c r="AE357" s="45">
        <f>IFERROR(SMALL([1]Competencias!AB357:AD357,2),999.99)</f>
        <v>999.99</v>
      </c>
      <c r="AF357" s="45">
        <f t="shared" si="51"/>
        <v>1199.9880000000001</v>
      </c>
      <c r="AG357" s="47">
        <f t="shared" si="52"/>
        <v>999.99</v>
      </c>
      <c r="AH357" s="47" t="str">
        <f t="shared" si="53"/>
        <v>+</v>
      </c>
    </row>
    <row r="358" spans="1:34" x14ac:dyDescent="0.2">
      <c r="A358" s="41">
        <v>40179</v>
      </c>
      <c r="B358" s="42" t="s">
        <v>961</v>
      </c>
      <c r="C358" s="43" t="s">
        <v>289</v>
      </c>
      <c r="D358" s="43" t="s">
        <v>962</v>
      </c>
      <c r="E358" s="42" t="s">
        <v>55</v>
      </c>
      <c r="F358" s="42" t="s">
        <v>225</v>
      </c>
      <c r="G358" s="42" t="s">
        <v>39</v>
      </c>
      <c r="H358" s="42" t="s">
        <v>40</v>
      </c>
      <c r="I358" s="42" t="s">
        <v>832</v>
      </c>
      <c r="J358" s="42" t="s">
        <v>42</v>
      </c>
      <c r="K358" s="44">
        <v>999.99</v>
      </c>
      <c r="L358" s="44">
        <v>999.99</v>
      </c>
      <c r="M358" s="44"/>
      <c r="N358" s="45">
        <f>MIN([1]Competencias!K358:P358)</f>
        <v>999.99</v>
      </c>
      <c r="O358" s="45">
        <f>IFERROR(SMALL([1]Competencias!K358:P358,2),999.99)</f>
        <v>999.99</v>
      </c>
      <c r="P358" s="45">
        <f t="shared" si="45"/>
        <v>1199.9880000000001</v>
      </c>
      <c r="Q358" s="44">
        <f t="shared" si="46"/>
        <v>999.99</v>
      </c>
      <c r="R358" s="44" t="str">
        <f t="shared" si="47"/>
        <v>+</v>
      </c>
      <c r="S358" s="46">
        <v>999.99</v>
      </c>
      <c r="T358" s="46">
        <v>999.99</v>
      </c>
      <c r="U358" s="46"/>
      <c r="V358" s="45">
        <f>MIN([1]Competencias!Q358:AA358)</f>
        <v>999.99</v>
      </c>
      <c r="W358" s="45">
        <f>IFERROR(SMALL([1]Competencias!Q358:AA358,2),999.99)</f>
        <v>999.99</v>
      </c>
      <c r="X358" s="45">
        <f t="shared" si="48"/>
        <v>1199.9880000000001</v>
      </c>
      <c r="Y358" s="46">
        <f t="shared" si="49"/>
        <v>999.99</v>
      </c>
      <c r="Z358" s="46" t="str">
        <f t="shared" si="50"/>
        <v>+</v>
      </c>
      <c r="AA358" s="47">
        <v>999.99</v>
      </c>
      <c r="AB358" s="47">
        <v>999.99</v>
      </c>
      <c r="AC358" s="47"/>
      <c r="AD358" s="45">
        <f>MIN([1]Competencias!AB358:AD358)</f>
        <v>999.99</v>
      </c>
      <c r="AE358" s="45">
        <f>IFERROR(SMALL([1]Competencias!AB358:AD358,2),999.99)</f>
        <v>999.99</v>
      </c>
      <c r="AF358" s="45">
        <f t="shared" si="51"/>
        <v>1199.9880000000001</v>
      </c>
      <c r="AG358" s="47">
        <f t="shared" si="52"/>
        <v>999.99</v>
      </c>
      <c r="AH358" s="47" t="str">
        <f t="shared" si="53"/>
        <v>+</v>
      </c>
    </row>
    <row r="359" spans="1:34" x14ac:dyDescent="0.2">
      <c r="A359" s="41">
        <v>40544</v>
      </c>
      <c r="B359" s="42" t="s">
        <v>963</v>
      </c>
      <c r="C359" s="43" t="s">
        <v>964</v>
      </c>
      <c r="D359" s="43" t="s">
        <v>965</v>
      </c>
      <c r="E359" s="42" t="s">
        <v>37</v>
      </c>
      <c r="F359" s="42" t="s">
        <v>225</v>
      </c>
      <c r="G359" s="42" t="s">
        <v>39</v>
      </c>
      <c r="H359" s="42" t="s">
        <v>40</v>
      </c>
      <c r="I359" s="42" t="s">
        <v>832</v>
      </c>
      <c r="J359" s="42" t="s">
        <v>48</v>
      </c>
      <c r="K359" s="44">
        <v>155.66</v>
      </c>
      <c r="L359" s="44">
        <v>155.66</v>
      </c>
      <c r="M359" s="44"/>
      <c r="N359" s="45">
        <f>MIN([1]Competencias!K359:P359)</f>
        <v>999.99</v>
      </c>
      <c r="O359" s="45">
        <f>IFERROR(SMALL([1]Competencias!K359:P359,2),999.99)</f>
        <v>999.99</v>
      </c>
      <c r="P359" s="45">
        <f t="shared" si="45"/>
        <v>1199.9880000000001</v>
      </c>
      <c r="Q359" s="44">
        <f t="shared" si="46"/>
        <v>155.66</v>
      </c>
      <c r="R359" s="44" t="str">
        <f t="shared" si="47"/>
        <v/>
      </c>
      <c r="S359" s="46">
        <v>999.99</v>
      </c>
      <c r="T359" s="46">
        <v>999.99</v>
      </c>
      <c r="U359" s="46"/>
      <c r="V359" s="45">
        <f>MIN([1]Competencias!Q359:AA359)</f>
        <v>999.99</v>
      </c>
      <c r="W359" s="45">
        <f>IFERROR(SMALL([1]Competencias!Q359:AA359,2),999.99)</f>
        <v>999.99</v>
      </c>
      <c r="X359" s="45">
        <f t="shared" si="48"/>
        <v>1199.9880000000001</v>
      </c>
      <c r="Y359" s="46">
        <f t="shared" si="49"/>
        <v>999.99</v>
      </c>
      <c r="Z359" s="46" t="str">
        <f t="shared" si="50"/>
        <v>+</v>
      </c>
      <c r="AA359" s="47">
        <v>999.99</v>
      </c>
      <c r="AB359" s="47">
        <v>999.99</v>
      </c>
      <c r="AC359" s="47"/>
      <c r="AD359" s="45">
        <f>MIN([1]Competencias!AB359:AD359)</f>
        <v>999.99</v>
      </c>
      <c r="AE359" s="45">
        <f>IFERROR(SMALL([1]Competencias!AB359:AD359,2),999.99)</f>
        <v>999.99</v>
      </c>
      <c r="AF359" s="45">
        <f t="shared" si="51"/>
        <v>1199.9880000000001</v>
      </c>
      <c r="AG359" s="47">
        <f t="shared" si="52"/>
        <v>999.99</v>
      </c>
      <c r="AH359" s="47" t="str">
        <f t="shared" si="53"/>
        <v>+</v>
      </c>
    </row>
    <row r="360" spans="1:34" x14ac:dyDescent="0.2">
      <c r="A360" s="41">
        <v>40323</v>
      </c>
      <c r="B360" s="42" t="s">
        <v>966</v>
      </c>
      <c r="C360" s="43" t="s">
        <v>967</v>
      </c>
      <c r="D360" s="43" t="s">
        <v>968</v>
      </c>
      <c r="E360" s="42" t="s">
        <v>55</v>
      </c>
      <c r="F360" s="42" t="s">
        <v>38</v>
      </c>
      <c r="G360" s="42" t="s">
        <v>39</v>
      </c>
      <c r="H360" s="42" t="s">
        <v>40</v>
      </c>
      <c r="I360" s="42" t="s">
        <v>832</v>
      </c>
      <c r="J360" s="42" t="s">
        <v>42</v>
      </c>
      <c r="K360" s="44">
        <v>166.46</v>
      </c>
      <c r="L360" s="44">
        <v>166.46</v>
      </c>
      <c r="M360" s="44"/>
      <c r="N360" s="45">
        <f>MIN([1]Competencias!K360:P360)</f>
        <v>999.99</v>
      </c>
      <c r="O360" s="45">
        <f>IFERROR(SMALL([1]Competencias!K360:P360,2),999.99)</f>
        <v>999.99</v>
      </c>
      <c r="P360" s="45">
        <f t="shared" si="45"/>
        <v>1199.9880000000001</v>
      </c>
      <c r="Q360" s="44">
        <f t="shared" si="46"/>
        <v>166.46</v>
      </c>
      <c r="R360" s="44" t="str">
        <f t="shared" si="47"/>
        <v/>
      </c>
      <c r="S360" s="46">
        <v>246.08</v>
      </c>
      <c r="T360" s="46">
        <v>246.08</v>
      </c>
      <c r="U360" s="46"/>
      <c r="V360" s="45">
        <f>MIN([1]Competencias!Q360:AA360)</f>
        <v>999.99</v>
      </c>
      <c r="W360" s="45">
        <f>IFERROR(SMALL([1]Competencias!Q360:AA360,2),999.99)</f>
        <v>999.99</v>
      </c>
      <c r="X360" s="45">
        <f t="shared" si="48"/>
        <v>1199.9880000000001</v>
      </c>
      <c r="Y360" s="46">
        <f t="shared" si="49"/>
        <v>246.08</v>
      </c>
      <c r="Z360" s="46" t="str">
        <f t="shared" si="50"/>
        <v/>
      </c>
      <c r="AA360" s="47">
        <v>222.14</v>
      </c>
      <c r="AB360" s="47">
        <v>222.14</v>
      </c>
      <c r="AC360" s="47"/>
      <c r="AD360" s="45">
        <f>MIN([1]Competencias!AB360:AD360)</f>
        <v>999.99</v>
      </c>
      <c r="AE360" s="45">
        <f>IFERROR(SMALL([1]Competencias!AB360:AD360,2),999.99)</f>
        <v>999.99</v>
      </c>
      <c r="AF360" s="45">
        <f t="shared" si="51"/>
        <v>1199.9880000000001</v>
      </c>
      <c r="AG360" s="47">
        <f t="shared" si="52"/>
        <v>222.14</v>
      </c>
      <c r="AH360" s="47" t="str">
        <f t="shared" si="53"/>
        <v/>
      </c>
    </row>
    <row r="361" spans="1:34" x14ac:dyDescent="0.2">
      <c r="A361" s="41">
        <v>41240</v>
      </c>
      <c r="B361" s="42" t="s">
        <v>969</v>
      </c>
      <c r="C361" s="43" t="s">
        <v>970</v>
      </c>
      <c r="D361" s="43" t="s">
        <v>968</v>
      </c>
      <c r="E361" s="42" t="s">
        <v>37</v>
      </c>
      <c r="F361" s="42" t="s">
        <v>38</v>
      </c>
      <c r="G361" s="42" t="s">
        <v>39</v>
      </c>
      <c r="H361" s="42" t="s">
        <v>47</v>
      </c>
      <c r="I361" s="42" t="s">
        <v>832</v>
      </c>
      <c r="J361" s="42" t="s">
        <v>42</v>
      </c>
      <c r="K361" s="44">
        <v>247.44</v>
      </c>
      <c r="L361" s="44">
        <v>247.44</v>
      </c>
      <c r="M361" s="44"/>
      <c r="N361" s="45">
        <f>MIN([1]Competencias!K361:P361)</f>
        <v>999.99</v>
      </c>
      <c r="O361" s="45">
        <f>IFERROR(SMALL([1]Competencias!K361:P361,2),999.99)</f>
        <v>999.99</v>
      </c>
      <c r="P361" s="45">
        <f t="shared" si="45"/>
        <v>1199.9880000000001</v>
      </c>
      <c r="Q361" s="44">
        <f t="shared" si="46"/>
        <v>247.44</v>
      </c>
      <c r="R361" s="44" t="str">
        <f t="shared" si="47"/>
        <v/>
      </c>
      <c r="S361" s="46">
        <v>234.75</v>
      </c>
      <c r="T361" s="46">
        <v>234.75</v>
      </c>
      <c r="U361" s="46"/>
      <c r="V361" s="45">
        <f>MIN([1]Competencias!Q361:AA361)</f>
        <v>999.99</v>
      </c>
      <c r="W361" s="45">
        <f>IFERROR(SMALL([1]Competencias!Q361:AA361,2),999.99)</f>
        <v>999.99</v>
      </c>
      <c r="X361" s="45">
        <f t="shared" si="48"/>
        <v>1199.9880000000001</v>
      </c>
      <c r="Y361" s="46">
        <f t="shared" si="49"/>
        <v>234.75</v>
      </c>
      <c r="Z361" s="46" t="str">
        <f t="shared" si="50"/>
        <v/>
      </c>
      <c r="AA361" s="47">
        <v>307.02</v>
      </c>
      <c r="AB361" s="47">
        <v>307.02</v>
      </c>
      <c r="AC361" s="47"/>
      <c r="AD361" s="45">
        <f>MIN([1]Competencias!AB361:AD361)</f>
        <v>999.99</v>
      </c>
      <c r="AE361" s="45">
        <f>IFERROR(SMALL([1]Competencias!AB361:AD361,2),999.99)</f>
        <v>999.99</v>
      </c>
      <c r="AF361" s="45">
        <f t="shared" si="51"/>
        <v>1199.9880000000001</v>
      </c>
      <c r="AG361" s="47">
        <f t="shared" si="52"/>
        <v>307.02</v>
      </c>
      <c r="AH361" s="47" t="str">
        <f t="shared" si="53"/>
        <v/>
      </c>
    </row>
    <row r="362" spans="1:34" x14ac:dyDescent="0.2">
      <c r="A362" s="41">
        <v>40820</v>
      </c>
      <c r="B362" s="42" t="s">
        <v>971</v>
      </c>
      <c r="C362" s="43" t="s">
        <v>972</v>
      </c>
      <c r="D362" s="43" t="s">
        <v>973</v>
      </c>
      <c r="E362" s="42" t="s">
        <v>37</v>
      </c>
      <c r="F362" s="42" t="s">
        <v>46</v>
      </c>
      <c r="G362" s="42" t="s">
        <v>39</v>
      </c>
      <c r="H362" s="42" t="s">
        <v>40</v>
      </c>
      <c r="I362" s="42" t="s">
        <v>832</v>
      </c>
      <c r="J362" s="42" t="s">
        <v>48</v>
      </c>
      <c r="K362" s="44">
        <v>999.99</v>
      </c>
      <c r="L362" s="44">
        <v>999.99</v>
      </c>
      <c r="M362" s="44"/>
      <c r="N362" s="45">
        <f>MIN([1]Competencias!K362:P362)</f>
        <v>999.99</v>
      </c>
      <c r="O362" s="45">
        <f>IFERROR(SMALL([1]Competencias!K362:P362,2),999.99)</f>
        <v>999.99</v>
      </c>
      <c r="P362" s="45">
        <f t="shared" si="45"/>
        <v>1199.9880000000001</v>
      </c>
      <c r="Q362" s="44">
        <f t="shared" si="46"/>
        <v>999.99</v>
      </c>
      <c r="R362" s="44" t="str">
        <f t="shared" si="47"/>
        <v>+</v>
      </c>
      <c r="S362" s="46">
        <v>105.8</v>
      </c>
      <c r="T362" s="46">
        <v>105.8</v>
      </c>
      <c r="U362" s="46"/>
      <c r="V362" s="45">
        <f>MIN([1]Competencias!Q362:AA362)</f>
        <v>999.99</v>
      </c>
      <c r="W362" s="45">
        <f>IFERROR(SMALL([1]Competencias!Q362:AA362,2),999.99)</f>
        <v>999.99</v>
      </c>
      <c r="X362" s="45">
        <f t="shared" si="48"/>
        <v>1199.9880000000001</v>
      </c>
      <c r="Y362" s="46">
        <f t="shared" si="49"/>
        <v>105.8</v>
      </c>
      <c r="Z362" s="46" t="str">
        <f t="shared" si="50"/>
        <v/>
      </c>
      <c r="AA362" s="47">
        <v>999.99</v>
      </c>
      <c r="AB362" s="47">
        <v>999.99</v>
      </c>
      <c r="AC362" s="47"/>
      <c r="AD362" s="45">
        <f>MIN([1]Competencias!AB362:AD362)</f>
        <v>999.99</v>
      </c>
      <c r="AE362" s="45">
        <f>IFERROR(SMALL([1]Competencias!AB362:AD362,2),999.99)</f>
        <v>999.99</v>
      </c>
      <c r="AF362" s="45">
        <f t="shared" si="51"/>
        <v>1199.9880000000001</v>
      </c>
      <c r="AG362" s="47">
        <f t="shared" si="52"/>
        <v>999.99</v>
      </c>
      <c r="AH362" s="47" t="str">
        <f t="shared" si="53"/>
        <v>+</v>
      </c>
    </row>
    <row r="363" spans="1:34" x14ac:dyDescent="0.2">
      <c r="A363" s="41">
        <v>41130</v>
      </c>
      <c r="B363" s="42" t="s">
        <v>974</v>
      </c>
      <c r="C363" s="43" t="s">
        <v>975</v>
      </c>
      <c r="D363" s="43" t="s">
        <v>976</v>
      </c>
      <c r="E363" s="42" t="s">
        <v>55</v>
      </c>
      <c r="F363" s="42" t="s">
        <v>225</v>
      </c>
      <c r="G363" s="42" t="s">
        <v>39</v>
      </c>
      <c r="H363" s="42" t="s">
        <v>47</v>
      </c>
      <c r="I363" s="42" t="s">
        <v>832</v>
      </c>
      <c r="J363" s="42" t="s">
        <v>42</v>
      </c>
      <c r="K363" s="44">
        <v>233.9</v>
      </c>
      <c r="L363" s="44">
        <v>233.9</v>
      </c>
      <c r="M363" s="44"/>
      <c r="N363" s="45">
        <f>MIN([1]Competencias!K363:P363)</f>
        <v>999.99</v>
      </c>
      <c r="O363" s="45">
        <f>IFERROR(SMALL([1]Competencias!K363:P363,2),999.99)</f>
        <v>999.99</v>
      </c>
      <c r="P363" s="45">
        <f t="shared" si="45"/>
        <v>1199.9880000000001</v>
      </c>
      <c r="Q363" s="44">
        <f t="shared" si="46"/>
        <v>233.9</v>
      </c>
      <c r="R363" s="44" t="str">
        <f t="shared" si="47"/>
        <v/>
      </c>
      <c r="S363" s="46">
        <v>999.99</v>
      </c>
      <c r="T363" s="46">
        <v>999.99</v>
      </c>
      <c r="U363" s="46"/>
      <c r="V363" s="45">
        <f>MIN([1]Competencias!Q363:AA363)</f>
        <v>999.99</v>
      </c>
      <c r="W363" s="45">
        <f>IFERROR(SMALL([1]Competencias!Q363:AA363,2),999.99)</f>
        <v>999.99</v>
      </c>
      <c r="X363" s="45">
        <f t="shared" si="48"/>
        <v>1199.9880000000001</v>
      </c>
      <c r="Y363" s="46">
        <f t="shared" si="49"/>
        <v>999.99</v>
      </c>
      <c r="Z363" s="46" t="str">
        <f t="shared" si="50"/>
        <v>+</v>
      </c>
      <c r="AA363" s="47">
        <v>999.99</v>
      </c>
      <c r="AB363" s="47">
        <v>999.99</v>
      </c>
      <c r="AC363" s="47"/>
      <c r="AD363" s="45">
        <f>MIN([1]Competencias!AB363:AD363)</f>
        <v>999.99</v>
      </c>
      <c r="AE363" s="45">
        <f>IFERROR(SMALL([1]Competencias!AB363:AD363,2),999.99)</f>
        <v>999.99</v>
      </c>
      <c r="AF363" s="45">
        <f t="shared" si="51"/>
        <v>1199.9880000000001</v>
      </c>
      <c r="AG363" s="47">
        <f t="shared" si="52"/>
        <v>999.99</v>
      </c>
      <c r="AH363" s="47" t="str">
        <f t="shared" si="53"/>
        <v>+</v>
      </c>
    </row>
    <row r="364" spans="1:34" x14ac:dyDescent="0.2">
      <c r="A364" s="41">
        <v>40487</v>
      </c>
      <c r="B364" s="42" t="s">
        <v>977</v>
      </c>
      <c r="C364" s="43" t="s">
        <v>978</v>
      </c>
      <c r="D364" s="43" t="s">
        <v>976</v>
      </c>
      <c r="E364" s="42" t="s">
        <v>55</v>
      </c>
      <c r="F364" s="42" t="s">
        <v>225</v>
      </c>
      <c r="G364" s="42" t="s">
        <v>39</v>
      </c>
      <c r="H364" s="42" t="s">
        <v>40</v>
      </c>
      <c r="I364" s="42" t="s">
        <v>832</v>
      </c>
      <c r="J364" s="42" t="s">
        <v>42</v>
      </c>
      <c r="K364" s="44">
        <v>999.99</v>
      </c>
      <c r="L364" s="44">
        <v>999.99</v>
      </c>
      <c r="M364" s="44"/>
      <c r="N364" s="45">
        <f>MIN([1]Competencias!K364:P364)</f>
        <v>999.99</v>
      </c>
      <c r="O364" s="45">
        <f>IFERROR(SMALL([1]Competencias!K364:P364,2),999.99)</f>
        <v>999.99</v>
      </c>
      <c r="P364" s="45">
        <f t="shared" si="45"/>
        <v>1199.9880000000001</v>
      </c>
      <c r="Q364" s="44">
        <f t="shared" si="46"/>
        <v>999.99</v>
      </c>
      <c r="R364" s="44" t="str">
        <f t="shared" si="47"/>
        <v>+</v>
      </c>
      <c r="S364" s="46">
        <v>999.99</v>
      </c>
      <c r="T364" s="46">
        <v>999.99</v>
      </c>
      <c r="U364" s="46"/>
      <c r="V364" s="45">
        <f>MIN([1]Competencias!Q364:AA364)</f>
        <v>999.99</v>
      </c>
      <c r="W364" s="45">
        <f>IFERROR(SMALL([1]Competencias!Q364:AA364,2),999.99)</f>
        <v>999.99</v>
      </c>
      <c r="X364" s="45">
        <f t="shared" si="48"/>
        <v>1199.9880000000001</v>
      </c>
      <c r="Y364" s="46">
        <f t="shared" si="49"/>
        <v>999.99</v>
      </c>
      <c r="Z364" s="46" t="str">
        <f t="shared" si="50"/>
        <v>+</v>
      </c>
      <c r="AA364" s="47">
        <v>999.99</v>
      </c>
      <c r="AB364" s="47">
        <v>999.99</v>
      </c>
      <c r="AC364" s="47"/>
      <c r="AD364" s="45">
        <f>MIN([1]Competencias!AB364:AD364)</f>
        <v>999.99</v>
      </c>
      <c r="AE364" s="45">
        <f>IFERROR(SMALL([1]Competencias!AB364:AD364,2),999.99)</f>
        <v>999.99</v>
      </c>
      <c r="AF364" s="45">
        <f t="shared" si="51"/>
        <v>1199.9880000000001</v>
      </c>
      <c r="AG364" s="47">
        <f t="shared" si="52"/>
        <v>999.99</v>
      </c>
      <c r="AH364" s="47" t="str">
        <f t="shared" si="53"/>
        <v>+</v>
      </c>
    </row>
    <row r="365" spans="1:34" x14ac:dyDescent="0.2">
      <c r="A365" s="41">
        <v>40624</v>
      </c>
      <c r="B365" s="42" t="s">
        <v>979</v>
      </c>
      <c r="C365" s="43" t="s">
        <v>980</v>
      </c>
      <c r="D365" s="43" t="s">
        <v>981</v>
      </c>
      <c r="E365" s="42" t="s">
        <v>37</v>
      </c>
      <c r="F365" s="42" t="s">
        <v>46</v>
      </c>
      <c r="G365" s="42" t="s">
        <v>39</v>
      </c>
      <c r="H365" s="42" t="s">
        <v>40</v>
      </c>
      <c r="I365" s="42" t="s">
        <v>832</v>
      </c>
      <c r="J365" s="42" t="s">
        <v>48</v>
      </c>
      <c r="K365" s="44">
        <v>101.3</v>
      </c>
      <c r="L365" s="44">
        <v>101.3</v>
      </c>
      <c r="M365" s="44"/>
      <c r="N365" s="45">
        <f>MIN([1]Competencias!K365:P365)</f>
        <v>999.99</v>
      </c>
      <c r="O365" s="45">
        <f>IFERROR(SMALL([1]Competencias!K365:P365,2),999.99)</f>
        <v>999.99</v>
      </c>
      <c r="P365" s="45">
        <f t="shared" si="45"/>
        <v>1199.9880000000001</v>
      </c>
      <c r="Q365" s="44">
        <f t="shared" si="46"/>
        <v>101.3</v>
      </c>
      <c r="R365" s="44" t="str">
        <f t="shared" si="47"/>
        <v/>
      </c>
      <c r="S365" s="46">
        <v>169.49</v>
      </c>
      <c r="T365" s="46">
        <v>169.49</v>
      </c>
      <c r="U365" s="46"/>
      <c r="V365" s="45">
        <f>MIN([1]Competencias!Q365:AA365)</f>
        <v>999.99</v>
      </c>
      <c r="W365" s="45">
        <f>IFERROR(SMALL([1]Competencias!Q365:AA365,2),999.99)</f>
        <v>999.99</v>
      </c>
      <c r="X365" s="45">
        <f t="shared" si="48"/>
        <v>1199.9880000000001</v>
      </c>
      <c r="Y365" s="46">
        <f t="shared" si="49"/>
        <v>169.49</v>
      </c>
      <c r="Z365" s="46" t="str">
        <f t="shared" si="50"/>
        <v/>
      </c>
      <c r="AA365" s="47">
        <v>999.99</v>
      </c>
      <c r="AB365" s="47">
        <v>999.99</v>
      </c>
      <c r="AC365" s="47"/>
      <c r="AD365" s="45">
        <f>MIN([1]Competencias!AB365:AD365)</f>
        <v>999.99</v>
      </c>
      <c r="AE365" s="45">
        <f>IFERROR(SMALL([1]Competencias!AB365:AD365,2),999.99)</f>
        <v>999.99</v>
      </c>
      <c r="AF365" s="45">
        <f t="shared" si="51"/>
        <v>1199.9880000000001</v>
      </c>
      <c r="AG365" s="47">
        <f t="shared" si="52"/>
        <v>999.99</v>
      </c>
      <c r="AH365" s="47" t="str">
        <f t="shared" si="53"/>
        <v>+</v>
      </c>
    </row>
    <row r="366" spans="1:34" x14ac:dyDescent="0.2">
      <c r="A366" s="41">
        <v>40758</v>
      </c>
      <c r="B366" s="42" t="s">
        <v>982</v>
      </c>
      <c r="C366" s="43" t="s">
        <v>983</v>
      </c>
      <c r="D366" s="43" t="s">
        <v>766</v>
      </c>
      <c r="E366" s="42" t="s">
        <v>55</v>
      </c>
      <c r="F366" s="42" t="s">
        <v>38</v>
      </c>
      <c r="G366" s="42" t="s">
        <v>39</v>
      </c>
      <c r="H366" s="42" t="s">
        <v>40</v>
      </c>
      <c r="I366" s="42" t="s">
        <v>832</v>
      </c>
      <c r="J366" s="42" t="s">
        <v>48</v>
      </c>
      <c r="K366" s="44">
        <v>999.99</v>
      </c>
      <c r="L366" s="44">
        <v>999.99</v>
      </c>
      <c r="M366" s="44"/>
      <c r="N366" s="45">
        <f>MIN([1]Competencias!K366:P366)</f>
        <v>999.99</v>
      </c>
      <c r="O366" s="45">
        <f>IFERROR(SMALL([1]Competencias!K366:P366,2),999.99)</f>
        <v>999.99</v>
      </c>
      <c r="P366" s="45">
        <f t="shared" si="45"/>
        <v>1199.9880000000001</v>
      </c>
      <c r="Q366" s="44">
        <f t="shared" si="46"/>
        <v>999.99</v>
      </c>
      <c r="R366" s="44" t="str">
        <f t="shared" si="47"/>
        <v>+</v>
      </c>
      <c r="S366" s="46">
        <v>219.75</v>
      </c>
      <c r="T366" s="46">
        <v>219.75</v>
      </c>
      <c r="U366" s="46"/>
      <c r="V366" s="45">
        <f>MIN([1]Competencias!Q366:AA366)</f>
        <v>999.99</v>
      </c>
      <c r="W366" s="45">
        <f>IFERROR(SMALL([1]Competencias!Q366:AA366,2),999.99)</f>
        <v>999.99</v>
      </c>
      <c r="X366" s="45">
        <f t="shared" si="48"/>
        <v>1199.9880000000001</v>
      </c>
      <c r="Y366" s="46">
        <f t="shared" si="49"/>
        <v>219.75</v>
      </c>
      <c r="Z366" s="46" t="str">
        <f t="shared" si="50"/>
        <v/>
      </c>
      <c r="AA366" s="47">
        <v>999.99</v>
      </c>
      <c r="AB366" s="47">
        <v>999.99</v>
      </c>
      <c r="AC366" s="47"/>
      <c r="AD366" s="45">
        <f>MIN([1]Competencias!AB366:AD366)</f>
        <v>999.99</v>
      </c>
      <c r="AE366" s="45">
        <f>IFERROR(SMALL([1]Competencias!AB366:AD366,2),999.99)</f>
        <v>999.99</v>
      </c>
      <c r="AF366" s="45">
        <f t="shared" si="51"/>
        <v>1199.9880000000001</v>
      </c>
      <c r="AG366" s="47">
        <f t="shared" si="52"/>
        <v>999.99</v>
      </c>
      <c r="AH366" s="47" t="str">
        <f t="shared" si="53"/>
        <v>+</v>
      </c>
    </row>
    <row r="367" spans="1:34" x14ac:dyDescent="0.2">
      <c r="A367" s="41">
        <v>40351</v>
      </c>
      <c r="B367" s="42" t="s">
        <v>984</v>
      </c>
      <c r="C367" s="43" t="s">
        <v>985</v>
      </c>
      <c r="D367" s="43" t="s">
        <v>986</v>
      </c>
      <c r="E367" s="42" t="s">
        <v>55</v>
      </c>
      <c r="F367" s="42" t="s">
        <v>68</v>
      </c>
      <c r="G367" s="42" t="s">
        <v>39</v>
      </c>
      <c r="H367" s="42" t="s">
        <v>40</v>
      </c>
      <c r="I367" s="42" t="s">
        <v>832</v>
      </c>
      <c r="J367" s="42" t="s">
        <v>42</v>
      </c>
      <c r="K367" s="44">
        <v>285.02</v>
      </c>
      <c r="L367" s="44">
        <v>285.02</v>
      </c>
      <c r="M367" s="44"/>
      <c r="N367" s="45">
        <f>MIN([1]Competencias!K367:P367)</f>
        <v>999.99</v>
      </c>
      <c r="O367" s="45">
        <f>IFERROR(SMALL([1]Competencias!K367:P367,2),999.99)</f>
        <v>999.99</v>
      </c>
      <c r="P367" s="45">
        <f t="shared" si="45"/>
        <v>1199.9880000000001</v>
      </c>
      <c r="Q367" s="44">
        <f t="shared" si="46"/>
        <v>285.02</v>
      </c>
      <c r="R367" s="44" t="str">
        <f t="shared" si="47"/>
        <v/>
      </c>
      <c r="S367" s="46">
        <v>999.99</v>
      </c>
      <c r="T367" s="46">
        <v>999.99</v>
      </c>
      <c r="U367" s="46"/>
      <c r="V367" s="45">
        <f>MIN([1]Competencias!Q367:AA367)</f>
        <v>999.99</v>
      </c>
      <c r="W367" s="45">
        <f>IFERROR(SMALL([1]Competencias!Q367:AA367,2),999.99)</f>
        <v>999.99</v>
      </c>
      <c r="X367" s="45">
        <f t="shared" si="48"/>
        <v>1199.9880000000001</v>
      </c>
      <c r="Y367" s="46">
        <f t="shared" si="49"/>
        <v>999.99</v>
      </c>
      <c r="Z367" s="46" t="str">
        <f t="shared" si="50"/>
        <v>+</v>
      </c>
      <c r="AA367" s="47">
        <v>999.99</v>
      </c>
      <c r="AB367" s="47">
        <v>999.99</v>
      </c>
      <c r="AC367" s="47"/>
      <c r="AD367" s="45">
        <f>MIN([1]Competencias!AB367:AD367)</f>
        <v>999.99</v>
      </c>
      <c r="AE367" s="45">
        <f>IFERROR(SMALL([1]Competencias!AB367:AD367,2),999.99)</f>
        <v>999.99</v>
      </c>
      <c r="AF367" s="45">
        <f t="shared" si="51"/>
        <v>1199.9880000000001</v>
      </c>
      <c r="AG367" s="47">
        <f t="shared" si="52"/>
        <v>999.99</v>
      </c>
      <c r="AH367" s="47" t="str">
        <f t="shared" si="53"/>
        <v>+</v>
      </c>
    </row>
  </sheetData>
  <mergeCells count="4">
    <mergeCell ref="A1:J1"/>
    <mergeCell ref="K1:R1"/>
    <mergeCell ref="S1:Z1"/>
    <mergeCell ref="AA1:AH1"/>
  </mergeCells>
  <conditionalFormatting sqref="I2">
    <cfRule type="containsText" dxfId="3" priority="2" stopIfTrue="1" operator="containsText" text="NO">
      <formula>NOT(ISERROR(SEARCH("NO",I2)))</formula>
    </cfRule>
  </conditionalFormatting>
  <conditionalFormatting sqref="U22">
    <cfRule type="cellIs" dxfId="2" priority="1" stopIfTrue="1" operator="lessThan">
      <formula>999.99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7"/>
  <sheetViews>
    <sheetView workbookViewId="0">
      <selection activeCell="S9" sqref="S9"/>
    </sheetView>
  </sheetViews>
  <sheetFormatPr baseColWidth="10" defaultRowHeight="15" x14ac:dyDescent="0.2"/>
  <cols>
    <col min="1" max="1" width="9" bestFit="1" customWidth="1"/>
    <col min="2" max="2" width="10.1640625" bestFit="1" customWidth="1"/>
    <col min="3" max="3" width="18.83203125" bestFit="1" customWidth="1"/>
    <col min="4" max="4" width="24.1640625" bestFit="1" customWidth="1"/>
    <col min="5" max="5" width="4.83203125" bestFit="1" customWidth="1"/>
    <col min="6" max="6" width="5.83203125" bestFit="1" customWidth="1"/>
    <col min="7" max="7" width="4.6640625" bestFit="1" customWidth="1"/>
    <col min="8" max="8" width="3.83203125" bestFit="1" customWidth="1"/>
    <col min="9" max="9" width="5.6640625" bestFit="1" customWidth="1"/>
    <col min="10" max="10" width="3.83203125" bestFit="1" customWidth="1"/>
    <col min="22" max="22" width="12.33203125" customWidth="1"/>
  </cols>
  <sheetData>
    <row r="1" spans="1:16" x14ac:dyDescent="0.2">
      <c r="A1" s="76" t="s">
        <v>987</v>
      </c>
      <c r="B1" s="70"/>
      <c r="C1" s="70"/>
      <c r="D1" s="70"/>
      <c r="E1" s="70"/>
      <c r="F1" s="70"/>
      <c r="G1" s="70"/>
      <c r="H1" s="70"/>
      <c r="I1" s="70"/>
      <c r="J1" s="77"/>
      <c r="K1" s="85" t="s">
        <v>988</v>
      </c>
      <c r="L1" s="86"/>
      <c r="M1" s="83" t="s">
        <v>989</v>
      </c>
      <c r="N1" s="81"/>
      <c r="O1" s="84" t="s">
        <v>990</v>
      </c>
      <c r="P1" s="70"/>
    </row>
    <row r="2" spans="1:16" ht="36" customHeight="1" x14ac:dyDescent="0.2">
      <c r="A2" s="1" t="s">
        <v>4</v>
      </c>
      <c r="B2" s="2" t="s">
        <v>5</v>
      </c>
      <c r="C2" s="1" t="s">
        <v>6</v>
      </c>
      <c r="D2" s="1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5" t="s">
        <v>991</v>
      </c>
      <c r="L2" s="5" t="s">
        <v>992</v>
      </c>
      <c r="M2" s="8" t="s">
        <v>993</v>
      </c>
      <c r="N2" s="8" t="s">
        <v>992</v>
      </c>
      <c r="O2" s="4" t="s">
        <v>994</v>
      </c>
      <c r="P2" s="4" t="s">
        <v>992</v>
      </c>
    </row>
    <row r="3" spans="1:16" x14ac:dyDescent="0.2">
      <c r="A3" s="12">
        <v>40228</v>
      </c>
      <c r="B3" s="10" t="s">
        <v>34</v>
      </c>
      <c r="C3" s="11" t="s">
        <v>35</v>
      </c>
      <c r="D3" s="11" t="s">
        <v>36</v>
      </c>
      <c r="E3" s="10" t="s">
        <v>37</v>
      </c>
      <c r="F3" s="10" t="s">
        <v>38</v>
      </c>
      <c r="G3" s="10" t="s">
        <v>39</v>
      </c>
      <c r="H3" s="10" t="s">
        <v>40</v>
      </c>
      <c r="I3" s="10" t="s">
        <v>41</v>
      </c>
      <c r="J3" s="10" t="s">
        <v>42</v>
      </c>
      <c r="K3" s="13">
        <v>999.99</v>
      </c>
      <c r="L3" s="13">
        <v>999.99</v>
      </c>
      <c r="M3" s="14">
        <v>999.99</v>
      </c>
      <c r="N3" s="14">
        <v>999.99</v>
      </c>
      <c r="O3" s="15">
        <v>999.99</v>
      </c>
      <c r="P3" s="15">
        <v>345.52800000000002</v>
      </c>
    </row>
    <row r="4" spans="1:16" x14ac:dyDescent="0.2">
      <c r="A4" s="12">
        <v>41446</v>
      </c>
      <c r="B4" s="10" t="s">
        <v>43</v>
      </c>
      <c r="C4" s="11" t="s">
        <v>44</v>
      </c>
      <c r="D4" s="11" t="s">
        <v>45</v>
      </c>
      <c r="E4" s="10" t="s">
        <v>37</v>
      </c>
      <c r="F4" s="10" t="s">
        <v>46</v>
      </c>
      <c r="G4" s="10" t="s">
        <v>39</v>
      </c>
      <c r="H4" s="10" t="s">
        <v>47</v>
      </c>
      <c r="I4" s="10" t="s">
        <v>41</v>
      </c>
      <c r="J4" s="10" t="s">
        <v>48</v>
      </c>
      <c r="K4" s="13">
        <v>999.99</v>
      </c>
      <c r="L4" s="13">
        <v>281.66000000000003</v>
      </c>
      <c r="M4" s="14">
        <v>999.99</v>
      </c>
      <c r="N4" s="14">
        <v>999.99</v>
      </c>
      <c r="O4" s="15">
        <v>999.99</v>
      </c>
      <c r="P4" s="15">
        <v>999.99</v>
      </c>
    </row>
    <row r="5" spans="1:16" x14ac:dyDescent="0.2">
      <c r="A5" s="12">
        <v>40915</v>
      </c>
      <c r="B5" s="10" t="s">
        <v>49</v>
      </c>
      <c r="C5" s="11" t="s">
        <v>50</v>
      </c>
      <c r="D5" s="11" t="s">
        <v>51</v>
      </c>
      <c r="E5" s="10" t="s">
        <v>37</v>
      </c>
      <c r="F5" s="10" t="s">
        <v>46</v>
      </c>
      <c r="G5" s="10" t="s">
        <v>39</v>
      </c>
      <c r="H5" s="10" t="s">
        <v>47</v>
      </c>
      <c r="I5" s="10" t="s">
        <v>41</v>
      </c>
      <c r="J5" s="10" t="s">
        <v>42</v>
      </c>
      <c r="K5" s="13">
        <v>999.99</v>
      </c>
      <c r="L5" s="13">
        <v>999.99</v>
      </c>
      <c r="M5" s="14">
        <v>999.99</v>
      </c>
      <c r="N5" s="14">
        <v>999.99</v>
      </c>
      <c r="O5" s="15">
        <v>999.99</v>
      </c>
      <c r="P5" s="15">
        <v>999.99</v>
      </c>
    </row>
    <row r="6" spans="1:16" x14ac:dyDescent="0.2">
      <c r="A6" s="12">
        <v>40181</v>
      </c>
      <c r="B6" s="10" t="s">
        <v>52</v>
      </c>
      <c r="C6" s="11" t="s">
        <v>53</v>
      </c>
      <c r="D6" s="11" t="s">
        <v>54</v>
      </c>
      <c r="E6" s="10" t="s">
        <v>55</v>
      </c>
      <c r="F6" s="10" t="s">
        <v>56</v>
      </c>
      <c r="G6" s="10" t="s">
        <v>39</v>
      </c>
      <c r="H6" s="10" t="s">
        <v>40</v>
      </c>
      <c r="I6" s="10" t="s">
        <v>41</v>
      </c>
      <c r="J6" s="10" t="s">
        <v>42</v>
      </c>
      <c r="K6" s="13">
        <v>93.44</v>
      </c>
      <c r="L6" s="13">
        <v>93.44</v>
      </c>
      <c r="M6" s="14">
        <v>137.35</v>
      </c>
      <c r="N6" s="14">
        <v>137.35</v>
      </c>
      <c r="O6" s="15">
        <v>216.81</v>
      </c>
      <c r="P6" s="15">
        <v>216.81</v>
      </c>
    </row>
    <row r="7" spans="1:16" x14ac:dyDescent="0.2">
      <c r="A7" s="12">
        <v>40197</v>
      </c>
      <c r="B7" s="10" t="s">
        <v>57</v>
      </c>
      <c r="C7" s="11" t="s">
        <v>58</v>
      </c>
      <c r="D7" s="11" t="s">
        <v>59</v>
      </c>
      <c r="E7" s="10" t="s">
        <v>55</v>
      </c>
      <c r="F7" s="10" t="s">
        <v>60</v>
      </c>
      <c r="G7" s="10" t="s">
        <v>39</v>
      </c>
      <c r="H7" s="10" t="s">
        <v>40</v>
      </c>
      <c r="I7" s="10" t="s">
        <v>41</v>
      </c>
      <c r="J7" s="10" t="s">
        <v>42</v>
      </c>
      <c r="K7" s="13">
        <v>230.47</v>
      </c>
      <c r="L7" s="13">
        <v>230.47</v>
      </c>
      <c r="M7" s="14">
        <v>212.52</v>
      </c>
      <c r="N7" s="14">
        <v>209.125</v>
      </c>
      <c r="O7" s="15">
        <v>208.65</v>
      </c>
      <c r="P7" s="15">
        <v>208.65</v>
      </c>
    </row>
    <row r="8" spans="1:16" x14ac:dyDescent="0.2">
      <c r="A8" s="12">
        <v>40195</v>
      </c>
      <c r="B8" s="10" t="s">
        <v>61</v>
      </c>
      <c r="C8" s="11" t="s">
        <v>62</v>
      </c>
      <c r="D8" s="11" t="s">
        <v>63</v>
      </c>
      <c r="E8" s="10" t="s">
        <v>55</v>
      </c>
      <c r="F8" s="10" t="s">
        <v>64</v>
      </c>
      <c r="G8" s="10" t="s">
        <v>39</v>
      </c>
      <c r="H8" s="10" t="s">
        <v>40</v>
      </c>
      <c r="I8" s="10" t="s">
        <v>41</v>
      </c>
      <c r="J8" s="10" t="s">
        <v>42</v>
      </c>
      <c r="K8" s="13">
        <v>156.18</v>
      </c>
      <c r="L8" s="13">
        <v>132.49</v>
      </c>
      <c r="M8" s="14">
        <v>154.47</v>
      </c>
      <c r="N8" s="14">
        <v>154.47</v>
      </c>
      <c r="O8" s="15">
        <v>111.16</v>
      </c>
      <c r="P8" s="15">
        <v>111.16</v>
      </c>
    </row>
    <row r="9" spans="1:16" x14ac:dyDescent="0.2">
      <c r="A9" s="12">
        <v>40198</v>
      </c>
      <c r="B9" s="10" t="s">
        <v>65</v>
      </c>
      <c r="C9" s="11" t="s">
        <v>66</v>
      </c>
      <c r="D9" s="11" t="s">
        <v>67</v>
      </c>
      <c r="E9" s="10" t="s">
        <v>55</v>
      </c>
      <c r="F9" s="10" t="s">
        <v>68</v>
      </c>
      <c r="G9" s="10" t="s">
        <v>39</v>
      </c>
      <c r="H9" s="10" t="s">
        <v>40</v>
      </c>
      <c r="I9" s="10" t="s">
        <v>41</v>
      </c>
      <c r="J9" s="10" t="s">
        <v>42</v>
      </c>
      <c r="K9" s="13">
        <v>999.99</v>
      </c>
      <c r="L9" s="13">
        <v>999.99</v>
      </c>
      <c r="M9" s="14">
        <v>999.99</v>
      </c>
      <c r="N9" s="14">
        <v>999.99</v>
      </c>
      <c r="O9" s="15">
        <v>999.99</v>
      </c>
      <c r="P9" s="15">
        <v>999.99</v>
      </c>
    </row>
    <row r="10" spans="1:16" x14ac:dyDescent="0.2">
      <c r="A10" s="12">
        <v>40204</v>
      </c>
      <c r="B10" s="10" t="s">
        <v>69</v>
      </c>
      <c r="C10" s="11" t="s">
        <v>70</v>
      </c>
      <c r="D10" s="11" t="s">
        <v>71</v>
      </c>
      <c r="E10" s="10" t="s">
        <v>55</v>
      </c>
      <c r="F10" s="10" t="s">
        <v>64</v>
      </c>
      <c r="G10" s="10" t="s">
        <v>39</v>
      </c>
      <c r="H10" s="10" t="s">
        <v>40</v>
      </c>
      <c r="I10" s="10" t="s">
        <v>41</v>
      </c>
      <c r="J10" s="10" t="s">
        <v>42</v>
      </c>
      <c r="K10" s="13">
        <v>137.19999999999999</v>
      </c>
      <c r="L10" s="13">
        <v>137.19999999999999</v>
      </c>
      <c r="M10" s="14">
        <v>168.6</v>
      </c>
      <c r="N10" s="14">
        <v>168.6</v>
      </c>
      <c r="O10" s="15">
        <v>107.11</v>
      </c>
      <c r="P10" s="15">
        <v>107.11</v>
      </c>
    </row>
    <row r="11" spans="1:16" x14ac:dyDescent="0.2">
      <c r="A11" s="12">
        <v>40201</v>
      </c>
      <c r="B11" s="10" t="s">
        <v>72</v>
      </c>
      <c r="C11" s="11" t="s">
        <v>73</v>
      </c>
      <c r="D11" s="11" t="s">
        <v>74</v>
      </c>
      <c r="E11" s="10" t="s">
        <v>55</v>
      </c>
      <c r="F11" s="10" t="s">
        <v>75</v>
      </c>
      <c r="G11" s="10" t="s">
        <v>39</v>
      </c>
      <c r="H11" s="10" t="s">
        <v>40</v>
      </c>
      <c r="I11" s="10" t="s">
        <v>41</v>
      </c>
      <c r="J11" s="10" t="s">
        <v>42</v>
      </c>
      <c r="K11" s="13">
        <v>197.04</v>
      </c>
      <c r="L11" s="13">
        <v>161.70500000000001</v>
      </c>
      <c r="M11" s="14">
        <v>211.92</v>
      </c>
      <c r="N11" s="14">
        <v>211.92</v>
      </c>
      <c r="O11" s="15">
        <v>190.18</v>
      </c>
      <c r="P11" s="15">
        <v>190.18</v>
      </c>
    </row>
    <row r="12" spans="1:16" x14ac:dyDescent="0.2">
      <c r="A12" s="12">
        <v>40201</v>
      </c>
      <c r="B12" s="10" t="s">
        <v>76</v>
      </c>
      <c r="C12" s="11" t="s">
        <v>77</v>
      </c>
      <c r="D12" s="11" t="s">
        <v>78</v>
      </c>
      <c r="E12" s="10" t="s">
        <v>55</v>
      </c>
      <c r="F12" s="10" t="s">
        <v>56</v>
      </c>
      <c r="G12" s="10" t="s">
        <v>39</v>
      </c>
      <c r="H12" s="10" t="s">
        <v>40</v>
      </c>
      <c r="I12" s="10" t="s">
        <v>41</v>
      </c>
      <c r="J12" s="10" t="s">
        <v>42</v>
      </c>
      <c r="K12" s="13">
        <v>395.6</v>
      </c>
      <c r="L12" s="13">
        <v>204.98500000000001</v>
      </c>
      <c r="M12" s="14">
        <v>427.93</v>
      </c>
      <c r="N12" s="14">
        <v>209.32</v>
      </c>
      <c r="O12" s="15">
        <v>310.93</v>
      </c>
      <c r="P12" s="15">
        <v>310.93</v>
      </c>
    </row>
    <row r="13" spans="1:16" x14ac:dyDescent="0.2">
      <c r="A13" s="12">
        <v>40203</v>
      </c>
      <c r="B13" s="10" t="s">
        <v>79</v>
      </c>
      <c r="C13" s="11" t="s">
        <v>80</v>
      </c>
      <c r="D13" s="11" t="s">
        <v>81</v>
      </c>
      <c r="E13" s="10" t="s">
        <v>55</v>
      </c>
      <c r="F13" s="10" t="s">
        <v>46</v>
      </c>
      <c r="G13" s="10" t="s">
        <v>39</v>
      </c>
      <c r="H13" s="10" t="s">
        <v>40</v>
      </c>
      <c r="I13" s="10" t="s">
        <v>41</v>
      </c>
      <c r="J13" s="10" t="s">
        <v>42</v>
      </c>
      <c r="K13" s="13">
        <v>185.27</v>
      </c>
      <c r="L13" s="13">
        <v>185.27</v>
      </c>
      <c r="M13" s="14">
        <v>182.87</v>
      </c>
      <c r="N13" s="14">
        <v>182.87</v>
      </c>
      <c r="O13" s="15">
        <v>249.13</v>
      </c>
      <c r="P13" s="15">
        <v>227.05500000000001</v>
      </c>
    </row>
    <row r="14" spans="1:16" x14ac:dyDescent="0.2">
      <c r="A14" s="12">
        <v>40208</v>
      </c>
      <c r="B14" s="10" t="s">
        <v>82</v>
      </c>
      <c r="C14" s="11" t="s">
        <v>83</v>
      </c>
      <c r="D14" s="11" t="s">
        <v>84</v>
      </c>
      <c r="E14" s="10" t="s">
        <v>37</v>
      </c>
      <c r="F14" s="10" t="s">
        <v>46</v>
      </c>
      <c r="G14" s="10" t="s">
        <v>39</v>
      </c>
      <c r="H14" s="10" t="s">
        <v>40</v>
      </c>
      <c r="I14" s="10" t="s">
        <v>41</v>
      </c>
      <c r="J14" s="10" t="s">
        <v>42</v>
      </c>
      <c r="K14" s="13">
        <v>93.9</v>
      </c>
      <c r="L14" s="13">
        <v>93.9</v>
      </c>
      <c r="M14" s="14">
        <v>84.41</v>
      </c>
      <c r="N14" s="14">
        <v>84.41</v>
      </c>
      <c r="O14" s="15">
        <v>99.08</v>
      </c>
      <c r="P14" s="15">
        <v>99.08</v>
      </c>
    </row>
    <row r="15" spans="1:16" x14ac:dyDescent="0.2">
      <c r="A15" s="12">
        <v>40206</v>
      </c>
      <c r="B15" s="10" t="s">
        <v>85</v>
      </c>
      <c r="C15" s="11" t="s">
        <v>86</v>
      </c>
      <c r="D15" s="11" t="s">
        <v>87</v>
      </c>
      <c r="E15" s="10" t="s">
        <v>55</v>
      </c>
      <c r="F15" s="10" t="s">
        <v>88</v>
      </c>
      <c r="G15" s="10" t="s">
        <v>39</v>
      </c>
      <c r="H15" s="10" t="s">
        <v>40</v>
      </c>
      <c r="I15" s="10" t="s">
        <v>41</v>
      </c>
      <c r="J15" s="10" t="s">
        <v>42</v>
      </c>
      <c r="K15" s="13">
        <v>999.99</v>
      </c>
      <c r="L15" s="13">
        <v>251.50800000000001</v>
      </c>
      <c r="M15" s="14">
        <v>342.64</v>
      </c>
      <c r="N15" s="14">
        <v>342.64</v>
      </c>
      <c r="O15" s="15">
        <v>421.62</v>
      </c>
      <c r="P15" s="15">
        <v>421.62</v>
      </c>
    </row>
    <row r="16" spans="1:16" x14ac:dyDescent="0.2">
      <c r="A16" s="12">
        <v>40224</v>
      </c>
      <c r="B16" s="10" t="s">
        <v>89</v>
      </c>
      <c r="C16" s="11" t="s">
        <v>90</v>
      </c>
      <c r="D16" s="11" t="s">
        <v>91</v>
      </c>
      <c r="E16" s="10" t="s">
        <v>37</v>
      </c>
      <c r="F16" s="10" t="s">
        <v>38</v>
      </c>
      <c r="G16" s="10" t="s">
        <v>39</v>
      </c>
      <c r="H16" s="10" t="s">
        <v>40</v>
      </c>
      <c r="I16" s="10" t="s">
        <v>41</v>
      </c>
      <c r="J16" s="10" t="s">
        <v>42</v>
      </c>
      <c r="K16" s="13">
        <v>310.33999999999997</v>
      </c>
      <c r="L16" s="13">
        <v>310.33999999999997</v>
      </c>
      <c r="M16" s="14">
        <v>200.72</v>
      </c>
      <c r="N16" s="14">
        <v>200.72</v>
      </c>
      <c r="O16" s="15">
        <v>200.12</v>
      </c>
      <c r="P16" s="15">
        <v>200.12</v>
      </c>
    </row>
    <row r="17" spans="1:16" x14ac:dyDescent="0.2">
      <c r="A17" s="12">
        <v>40247</v>
      </c>
      <c r="B17" s="10" t="s">
        <v>92</v>
      </c>
      <c r="C17" s="11" t="s">
        <v>77</v>
      </c>
      <c r="D17" s="11" t="s">
        <v>93</v>
      </c>
      <c r="E17" s="10" t="s">
        <v>55</v>
      </c>
      <c r="F17" s="10" t="s">
        <v>94</v>
      </c>
      <c r="G17" s="10" t="s">
        <v>39</v>
      </c>
      <c r="H17" s="10" t="s">
        <v>40</v>
      </c>
      <c r="I17" s="10" t="s">
        <v>41</v>
      </c>
      <c r="J17" s="10" t="s">
        <v>42</v>
      </c>
      <c r="K17" s="13">
        <v>151.61000000000001</v>
      </c>
      <c r="L17" s="13">
        <v>151.61000000000001</v>
      </c>
      <c r="M17" s="14">
        <v>179.92</v>
      </c>
      <c r="N17" s="14">
        <v>179.92</v>
      </c>
      <c r="O17" s="15">
        <v>228.79</v>
      </c>
      <c r="P17" s="15">
        <v>228.79</v>
      </c>
    </row>
    <row r="18" spans="1:16" x14ac:dyDescent="0.2">
      <c r="A18" s="12">
        <v>40252</v>
      </c>
      <c r="B18" s="10" t="s">
        <v>95</v>
      </c>
      <c r="C18" s="11" t="s">
        <v>96</v>
      </c>
      <c r="D18" s="11" t="s">
        <v>97</v>
      </c>
      <c r="E18" s="10" t="s">
        <v>55</v>
      </c>
      <c r="F18" s="10" t="s">
        <v>98</v>
      </c>
      <c r="G18" s="10" t="s">
        <v>39</v>
      </c>
      <c r="H18" s="10" t="s">
        <v>40</v>
      </c>
      <c r="I18" s="10" t="s">
        <v>41</v>
      </c>
      <c r="J18" s="10" t="s">
        <v>42</v>
      </c>
      <c r="K18" s="13">
        <v>215.95</v>
      </c>
      <c r="L18" s="13">
        <v>215.95</v>
      </c>
      <c r="M18" s="14">
        <v>230.36</v>
      </c>
      <c r="N18" s="14">
        <v>230.36</v>
      </c>
      <c r="O18" s="15">
        <v>219.83</v>
      </c>
      <c r="P18" s="15">
        <v>219.83</v>
      </c>
    </row>
    <row r="19" spans="1:16" x14ac:dyDescent="0.2">
      <c r="A19" s="12">
        <v>40252</v>
      </c>
      <c r="B19" s="10" t="s">
        <v>99</v>
      </c>
      <c r="C19" s="11" t="s">
        <v>100</v>
      </c>
      <c r="D19" s="11" t="s">
        <v>101</v>
      </c>
      <c r="E19" s="10" t="s">
        <v>55</v>
      </c>
      <c r="F19" s="10" t="s">
        <v>38</v>
      </c>
      <c r="G19" s="10" t="s">
        <v>39</v>
      </c>
      <c r="H19" s="10" t="s">
        <v>40</v>
      </c>
      <c r="I19" s="10" t="s">
        <v>41</v>
      </c>
      <c r="J19" s="10" t="s">
        <v>42</v>
      </c>
      <c r="K19" s="13">
        <v>206.5</v>
      </c>
      <c r="L19" s="13">
        <v>206.5</v>
      </c>
      <c r="M19" s="14">
        <v>284.87</v>
      </c>
      <c r="N19" s="14">
        <v>284.87</v>
      </c>
      <c r="O19" s="15">
        <v>488.72</v>
      </c>
      <c r="P19" s="15">
        <v>488.72</v>
      </c>
    </row>
    <row r="20" spans="1:16" x14ac:dyDescent="0.2">
      <c r="A20" s="12">
        <v>40259</v>
      </c>
      <c r="B20" s="10" t="s">
        <v>102</v>
      </c>
      <c r="C20" s="11" t="s">
        <v>103</v>
      </c>
      <c r="D20" s="11" t="s">
        <v>104</v>
      </c>
      <c r="E20" s="10" t="s">
        <v>37</v>
      </c>
      <c r="F20" s="10" t="s">
        <v>46</v>
      </c>
      <c r="G20" s="10" t="s">
        <v>39</v>
      </c>
      <c r="H20" s="10" t="s">
        <v>40</v>
      </c>
      <c r="I20" s="10" t="s">
        <v>41</v>
      </c>
      <c r="J20" s="10" t="s">
        <v>42</v>
      </c>
      <c r="K20" s="13">
        <v>170.92</v>
      </c>
      <c r="L20" s="13">
        <v>170.92</v>
      </c>
      <c r="M20" s="14">
        <v>191.35</v>
      </c>
      <c r="N20" s="14">
        <v>191.35</v>
      </c>
      <c r="O20" s="15">
        <v>189.31</v>
      </c>
      <c r="P20" s="15">
        <v>189.31</v>
      </c>
    </row>
    <row r="21" spans="1:16" x14ac:dyDescent="0.2">
      <c r="A21" s="12">
        <v>40273</v>
      </c>
      <c r="B21" s="10" t="s">
        <v>105</v>
      </c>
      <c r="C21" s="11" t="s">
        <v>106</v>
      </c>
      <c r="D21" s="11" t="s">
        <v>107</v>
      </c>
      <c r="E21" s="10" t="s">
        <v>37</v>
      </c>
      <c r="F21" s="10" t="s">
        <v>108</v>
      </c>
      <c r="G21" s="10" t="s">
        <v>39</v>
      </c>
      <c r="H21" s="10" t="s">
        <v>40</v>
      </c>
      <c r="I21" s="10" t="s">
        <v>41</v>
      </c>
      <c r="J21" s="10" t="s">
        <v>42</v>
      </c>
      <c r="K21" s="13">
        <v>242.69</v>
      </c>
      <c r="L21" s="13">
        <v>242.69</v>
      </c>
      <c r="M21" s="14">
        <v>202.79</v>
      </c>
      <c r="N21" s="14">
        <v>202.79</v>
      </c>
      <c r="O21" s="15">
        <v>216.42</v>
      </c>
      <c r="P21" s="15">
        <v>216.42</v>
      </c>
    </row>
    <row r="22" spans="1:16" x14ac:dyDescent="0.2">
      <c r="A22" s="12">
        <v>40276</v>
      </c>
      <c r="B22" s="10" t="s">
        <v>109</v>
      </c>
      <c r="C22" s="11" t="s">
        <v>110</v>
      </c>
      <c r="D22" s="11" t="s">
        <v>111</v>
      </c>
      <c r="E22" s="10" t="s">
        <v>37</v>
      </c>
      <c r="F22" s="10" t="s">
        <v>94</v>
      </c>
      <c r="G22" s="10" t="s">
        <v>39</v>
      </c>
      <c r="H22" s="10" t="s">
        <v>40</v>
      </c>
      <c r="I22" s="10" t="s">
        <v>41</v>
      </c>
      <c r="J22" s="10" t="s">
        <v>42</v>
      </c>
      <c r="K22" s="13">
        <v>50</v>
      </c>
      <c r="L22" s="13">
        <v>50</v>
      </c>
      <c r="M22" s="14">
        <v>122.02</v>
      </c>
      <c r="N22" s="14">
        <v>122.02</v>
      </c>
      <c r="O22" s="15">
        <v>141.41</v>
      </c>
      <c r="P22" s="15">
        <v>141.41</v>
      </c>
    </row>
    <row r="23" spans="1:16" x14ac:dyDescent="0.2">
      <c r="A23" s="12">
        <v>40287</v>
      </c>
      <c r="B23" s="10" t="s">
        <v>112</v>
      </c>
      <c r="C23" s="11" t="s">
        <v>113</v>
      </c>
      <c r="D23" s="11" t="s">
        <v>114</v>
      </c>
      <c r="E23" s="10" t="s">
        <v>55</v>
      </c>
      <c r="F23" s="10" t="s">
        <v>46</v>
      </c>
      <c r="G23" s="10" t="s">
        <v>39</v>
      </c>
      <c r="H23" s="10" t="s">
        <v>40</v>
      </c>
      <c r="I23" s="10" t="s">
        <v>41</v>
      </c>
      <c r="J23" s="10" t="s">
        <v>42</v>
      </c>
      <c r="K23" s="13">
        <v>50</v>
      </c>
      <c r="L23" s="13">
        <v>50</v>
      </c>
      <c r="M23" s="14">
        <v>78.97</v>
      </c>
      <c r="N23" s="14">
        <v>78.97</v>
      </c>
      <c r="O23" s="15">
        <v>85</v>
      </c>
      <c r="P23" s="15">
        <v>85</v>
      </c>
    </row>
    <row r="24" spans="1:16" x14ac:dyDescent="0.2">
      <c r="A24" s="12">
        <v>40290</v>
      </c>
      <c r="B24" s="10" t="s">
        <v>115</v>
      </c>
      <c r="C24" s="11" t="s">
        <v>116</v>
      </c>
      <c r="D24" s="11" t="s">
        <v>117</v>
      </c>
      <c r="E24" s="10" t="s">
        <v>55</v>
      </c>
      <c r="F24" s="10" t="s">
        <v>98</v>
      </c>
      <c r="G24" s="10" t="s">
        <v>39</v>
      </c>
      <c r="H24" s="10" t="s">
        <v>40</v>
      </c>
      <c r="I24" s="10" t="s">
        <v>41</v>
      </c>
      <c r="J24" s="10" t="s">
        <v>42</v>
      </c>
      <c r="K24" s="13">
        <v>87.35</v>
      </c>
      <c r="L24" s="13">
        <v>87.35</v>
      </c>
      <c r="M24" s="14">
        <v>132.97</v>
      </c>
      <c r="N24" s="14">
        <v>132.97</v>
      </c>
      <c r="O24" s="15">
        <v>129.26</v>
      </c>
      <c r="P24" s="15">
        <v>129.26</v>
      </c>
    </row>
    <row r="25" spans="1:16" x14ac:dyDescent="0.2">
      <c r="A25" s="12">
        <v>40287</v>
      </c>
      <c r="B25" s="10" t="s">
        <v>118</v>
      </c>
      <c r="C25" s="11" t="s">
        <v>119</v>
      </c>
      <c r="D25" s="11" t="s">
        <v>120</v>
      </c>
      <c r="E25" s="10" t="s">
        <v>55</v>
      </c>
      <c r="F25" s="10" t="s">
        <v>94</v>
      </c>
      <c r="G25" s="10" t="s">
        <v>39</v>
      </c>
      <c r="H25" s="10" t="s">
        <v>40</v>
      </c>
      <c r="I25" s="10" t="s">
        <v>41</v>
      </c>
      <c r="J25" s="10" t="s">
        <v>42</v>
      </c>
      <c r="K25" s="13">
        <v>74.569999999999993</v>
      </c>
      <c r="L25" s="13">
        <v>74.569999999999993</v>
      </c>
      <c r="M25" s="14">
        <v>85.46</v>
      </c>
      <c r="N25" s="14">
        <v>85.46</v>
      </c>
      <c r="O25" s="15">
        <v>135.02000000000001</v>
      </c>
      <c r="P25" s="15">
        <v>135.02000000000001</v>
      </c>
    </row>
    <row r="26" spans="1:16" x14ac:dyDescent="0.2">
      <c r="A26" s="12">
        <v>40295</v>
      </c>
      <c r="B26" s="10" t="s">
        <v>121</v>
      </c>
      <c r="C26" s="11" t="s">
        <v>122</v>
      </c>
      <c r="D26" s="11" t="s">
        <v>123</v>
      </c>
      <c r="E26" s="10" t="s">
        <v>37</v>
      </c>
      <c r="F26" s="10" t="s">
        <v>94</v>
      </c>
      <c r="G26" s="10" t="s">
        <v>39</v>
      </c>
      <c r="H26" s="10" t="s">
        <v>40</v>
      </c>
      <c r="I26" s="10" t="s">
        <v>41</v>
      </c>
      <c r="J26" s="10" t="s">
        <v>42</v>
      </c>
      <c r="K26" s="13">
        <v>198.26</v>
      </c>
      <c r="L26" s="13">
        <v>198.26</v>
      </c>
      <c r="M26" s="14">
        <v>216.79</v>
      </c>
      <c r="N26" s="14">
        <v>216.79</v>
      </c>
      <c r="O26" s="15">
        <v>155.84</v>
      </c>
      <c r="P26" s="15">
        <v>155.84</v>
      </c>
    </row>
    <row r="27" spans="1:16" x14ac:dyDescent="0.2">
      <c r="A27" s="12">
        <v>40269</v>
      </c>
      <c r="B27" s="10" t="s">
        <v>124</v>
      </c>
      <c r="C27" s="11" t="s">
        <v>125</v>
      </c>
      <c r="D27" s="11" t="s">
        <v>126</v>
      </c>
      <c r="E27" s="10" t="s">
        <v>55</v>
      </c>
      <c r="F27" s="10" t="s">
        <v>38</v>
      </c>
      <c r="G27" s="10" t="s">
        <v>39</v>
      </c>
      <c r="H27" s="10" t="s">
        <v>40</v>
      </c>
      <c r="I27" s="10" t="s">
        <v>41</v>
      </c>
      <c r="J27" s="10" t="s">
        <v>42</v>
      </c>
      <c r="K27" s="13">
        <v>171.5</v>
      </c>
      <c r="L27" s="13">
        <v>171.5</v>
      </c>
      <c r="M27" s="14">
        <v>112.82</v>
      </c>
      <c r="N27" s="14">
        <v>112.82</v>
      </c>
      <c r="O27" s="15">
        <v>226.51</v>
      </c>
      <c r="P27" s="15">
        <v>226.51</v>
      </c>
    </row>
    <row r="28" spans="1:16" x14ac:dyDescent="0.2">
      <c r="A28" s="12">
        <v>40361</v>
      </c>
      <c r="B28" s="10" t="s">
        <v>127</v>
      </c>
      <c r="C28" s="11" t="s">
        <v>96</v>
      </c>
      <c r="D28" s="11" t="s">
        <v>128</v>
      </c>
      <c r="E28" s="10" t="s">
        <v>55</v>
      </c>
      <c r="F28" s="10" t="s">
        <v>64</v>
      </c>
      <c r="G28" s="10" t="s">
        <v>39</v>
      </c>
      <c r="H28" s="10" t="s">
        <v>40</v>
      </c>
      <c r="I28" s="10" t="s">
        <v>41</v>
      </c>
      <c r="J28" s="10" t="s">
        <v>42</v>
      </c>
      <c r="K28" s="13">
        <v>180.57</v>
      </c>
      <c r="L28" s="13">
        <v>180.57</v>
      </c>
      <c r="M28" s="14">
        <v>246.41</v>
      </c>
      <c r="N28" s="14">
        <v>246.41</v>
      </c>
      <c r="O28" s="15">
        <v>240.31</v>
      </c>
      <c r="P28" s="15">
        <v>240.31</v>
      </c>
    </row>
    <row r="29" spans="1:16" x14ac:dyDescent="0.2">
      <c r="A29" s="12">
        <v>40326</v>
      </c>
      <c r="B29" s="10" t="s">
        <v>129</v>
      </c>
      <c r="C29" s="11" t="s">
        <v>130</v>
      </c>
      <c r="D29" s="11" t="s">
        <v>131</v>
      </c>
      <c r="E29" s="10" t="s">
        <v>37</v>
      </c>
      <c r="F29" s="10" t="s">
        <v>132</v>
      </c>
      <c r="G29" s="10" t="s">
        <v>39</v>
      </c>
      <c r="H29" s="10" t="s">
        <v>40</v>
      </c>
      <c r="I29" s="10" t="s">
        <v>41</v>
      </c>
      <c r="J29" s="10" t="s">
        <v>42</v>
      </c>
      <c r="K29" s="13">
        <v>198.07</v>
      </c>
      <c r="L29" s="13">
        <v>198.07</v>
      </c>
      <c r="M29" s="14">
        <v>222.69</v>
      </c>
      <c r="N29" s="14">
        <v>222.69</v>
      </c>
      <c r="O29" s="15">
        <v>366.15</v>
      </c>
      <c r="P29" s="15">
        <v>366.15</v>
      </c>
    </row>
    <row r="30" spans="1:16" x14ac:dyDescent="0.2">
      <c r="A30" s="12">
        <v>40334</v>
      </c>
      <c r="B30" s="10" t="s">
        <v>133</v>
      </c>
      <c r="C30" s="11" t="s">
        <v>134</v>
      </c>
      <c r="D30" s="11" t="s">
        <v>135</v>
      </c>
      <c r="E30" s="10" t="s">
        <v>55</v>
      </c>
      <c r="F30" s="10" t="s">
        <v>75</v>
      </c>
      <c r="G30" s="10" t="s">
        <v>39</v>
      </c>
      <c r="H30" s="10" t="s">
        <v>40</v>
      </c>
      <c r="I30" s="10" t="s">
        <v>41</v>
      </c>
      <c r="J30" s="10" t="s">
        <v>42</v>
      </c>
      <c r="K30" s="13">
        <v>122.8</v>
      </c>
      <c r="L30" s="13">
        <v>122.8</v>
      </c>
      <c r="M30" s="14">
        <v>155.12</v>
      </c>
      <c r="N30" s="14">
        <v>116.91</v>
      </c>
      <c r="O30" s="15">
        <v>109.14</v>
      </c>
      <c r="P30" s="15">
        <v>109.14</v>
      </c>
    </row>
    <row r="31" spans="1:16" x14ac:dyDescent="0.2">
      <c r="A31" s="12">
        <v>40328</v>
      </c>
      <c r="B31" s="10" t="s">
        <v>136</v>
      </c>
      <c r="C31" s="11" t="s">
        <v>137</v>
      </c>
      <c r="D31" s="11" t="s">
        <v>138</v>
      </c>
      <c r="E31" s="10" t="s">
        <v>37</v>
      </c>
      <c r="F31" s="10" t="s">
        <v>75</v>
      </c>
      <c r="G31" s="10" t="s">
        <v>39</v>
      </c>
      <c r="H31" s="10" t="s">
        <v>40</v>
      </c>
      <c r="I31" s="10" t="s">
        <v>41</v>
      </c>
      <c r="J31" s="10" t="s">
        <v>42</v>
      </c>
      <c r="K31" s="13">
        <v>999.99</v>
      </c>
      <c r="L31" s="13">
        <v>453.56400000000002</v>
      </c>
      <c r="M31" s="14">
        <v>999.99</v>
      </c>
      <c r="N31" s="14">
        <v>524.65199999999993</v>
      </c>
      <c r="O31" s="15">
        <v>999.99</v>
      </c>
      <c r="P31" s="15">
        <v>999.99</v>
      </c>
    </row>
    <row r="32" spans="1:16" x14ac:dyDescent="0.2">
      <c r="A32" s="12">
        <v>40488</v>
      </c>
      <c r="B32" s="10" t="s">
        <v>139</v>
      </c>
      <c r="C32" s="11" t="s">
        <v>140</v>
      </c>
      <c r="D32" s="11" t="s">
        <v>141</v>
      </c>
      <c r="E32" s="10" t="s">
        <v>55</v>
      </c>
      <c r="F32" s="10" t="s">
        <v>38</v>
      </c>
      <c r="G32" s="10" t="s">
        <v>39</v>
      </c>
      <c r="H32" s="10" t="s">
        <v>40</v>
      </c>
      <c r="I32" s="10" t="s">
        <v>41</v>
      </c>
      <c r="J32" s="10" t="s">
        <v>42</v>
      </c>
      <c r="K32" s="13">
        <v>215.91</v>
      </c>
      <c r="L32" s="13">
        <v>185.36</v>
      </c>
      <c r="M32" s="14">
        <v>121.55</v>
      </c>
      <c r="N32" s="14">
        <v>121.55</v>
      </c>
      <c r="O32" s="15">
        <v>146.5</v>
      </c>
      <c r="P32" s="15">
        <v>146.5</v>
      </c>
    </row>
    <row r="33" spans="1:16" x14ac:dyDescent="0.2">
      <c r="A33" s="12">
        <v>40488</v>
      </c>
      <c r="B33" s="10" t="s">
        <v>142</v>
      </c>
      <c r="C33" s="11" t="s">
        <v>143</v>
      </c>
      <c r="D33" s="11" t="s">
        <v>141</v>
      </c>
      <c r="E33" s="10" t="s">
        <v>37</v>
      </c>
      <c r="F33" s="10" t="s">
        <v>38</v>
      </c>
      <c r="G33" s="10" t="s">
        <v>39</v>
      </c>
      <c r="H33" s="10" t="s">
        <v>40</v>
      </c>
      <c r="I33" s="10" t="s">
        <v>41</v>
      </c>
      <c r="J33" s="10" t="s">
        <v>42</v>
      </c>
      <c r="K33" s="13">
        <v>186.3</v>
      </c>
      <c r="L33" s="13">
        <v>186.3</v>
      </c>
      <c r="M33" s="14">
        <v>201.39</v>
      </c>
      <c r="N33" s="14">
        <v>201.39</v>
      </c>
      <c r="O33" s="15">
        <v>180.98</v>
      </c>
      <c r="P33" s="15">
        <v>180.98</v>
      </c>
    </row>
    <row r="34" spans="1:16" x14ac:dyDescent="0.2">
      <c r="A34" s="12">
        <v>40488</v>
      </c>
      <c r="B34" s="10" t="s">
        <v>144</v>
      </c>
      <c r="C34" s="11" t="s">
        <v>145</v>
      </c>
      <c r="D34" s="11" t="s">
        <v>141</v>
      </c>
      <c r="E34" s="10" t="s">
        <v>55</v>
      </c>
      <c r="F34" s="10" t="s">
        <v>38</v>
      </c>
      <c r="G34" s="10" t="s">
        <v>39</v>
      </c>
      <c r="H34" s="10" t="s">
        <v>40</v>
      </c>
      <c r="I34" s="10" t="s">
        <v>41</v>
      </c>
      <c r="J34" s="10" t="s">
        <v>42</v>
      </c>
      <c r="K34" s="13">
        <v>242.85</v>
      </c>
      <c r="L34" s="13">
        <v>242.85</v>
      </c>
      <c r="M34" s="14">
        <v>194.71</v>
      </c>
      <c r="N34" s="14">
        <v>194.71</v>
      </c>
      <c r="O34" s="15">
        <v>198.69</v>
      </c>
      <c r="P34" s="15">
        <v>198.69</v>
      </c>
    </row>
    <row r="35" spans="1:16" x14ac:dyDescent="0.2">
      <c r="A35" s="12">
        <v>40338</v>
      </c>
      <c r="B35" s="10" t="s">
        <v>146</v>
      </c>
      <c r="C35" s="11" t="s">
        <v>147</v>
      </c>
      <c r="D35" s="11" t="s">
        <v>148</v>
      </c>
      <c r="E35" s="10" t="s">
        <v>55</v>
      </c>
      <c r="F35" s="10" t="s">
        <v>94</v>
      </c>
      <c r="G35" s="10" t="s">
        <v>39</v>
      </c>
      <c r="H35" s="10" t="s">
        <v>40</v>
      </c>
      <c r="I35" s="10" t="s">
        <v>41</v>
      </c>
      <c r="J35" s="10" t="s">
        <v>42</v>
      </c>
      <c r="K35" s="13">
        <v>250.83</v>
      </c>
      <c r="L35" s="13">
        <v>250.83</v>
      </c>
      <c r="M35" s="14">
        <v>174.5</v>
      </c>
      <c r="N35" s="14">
        <v>174.5</v>
      </c>
      <c r="O35" s="15">
        <v>188.41</v>
      </c>
      <c r="P35" s="15">
        <v>188.41</v>
      </c>
    </row>
    <row r="36" spans="1:16" x14ac:dyDescent="0.2">
      <c r="A36" s="12">
        <v>40488</v>
      </c>
      <c r="B36" s="10" t="s">
        <v>149</v>
      </c>
      <c r="C36" s="11" t="s">
        <v>50</v>
      </c>
      <c r="D36" s="11" t="s">
        <v>150</v>
      </c>
      <c r="E36" s="10" t="s">
        <v>37</v>
      </c>
      <c r="F36" s="10" t="s">
        <v>38</v>
      </c>
      <c r="G36" s="10" t="s">
        <v>39</v>
      </c>
      <c r="H36" s="10" t="s">
        <v>40</v>
      </c>
      <c r="I36" s="10" t="s">
        <v>41</v>
      </c>
      <c r="J36" s="10" t="s">
        <v>42</v>
      </c>
      <c r="K36" s="13">
        <v>211.51</v>
      </c>
      <c r="L36" s="13">
        <v>211.51</v>
      </c>
      <c r="M36" s="14">
        <v>136.88</v>
      </c>
      <c r="N36" s="14">
        <v>136.88</v>
      </c>
      <c r="O36" s="15">
        <v>151.31</v>
      </c>
      <c r="P36" s="15">
        <v>151.31</v>
      </c>
    </row>
    <row r="37" spans="1:16" x14ac:dyDescent="0.2">
      <c r="A37" s="12">
        <v>40343</v>
      </c>
      <c r="B37" s="10" t="s">
        <v>151</v>
      </c>
      <c r="C37" s="11" t="s">
        <v>152</v>
      </c>
      <c r="D37" s="11" t="s">
        <v>153</v>
      </c>
      <c r="E37" s="10" t="s">
        <v>37</v>
      </c>
      <c r="F37" s="10" t="s">
        <v>68</v>
      </c>
      <c r="G37" s="10" t="s">
        <v>39</v>
      </c>
      <c r="H37" s="10" t="s">
        <v>40</v>
      </c>
      <c r="I37" s="10" t="s">
        <v>41</v>
      </c>
      <c r="J37" s="10" t="s">
        <v>42</v>
      </c>
      <c r="K37" s="13">
        <v>73.22</v>
      </c>
      <c r="L37" s="13">
        <v>73.22</v>
      </c>
      <c r="M37" s="14">
        <v>108.81</v>
      </c>
      <c r="N37" s="14">
        <v>108.81</v>
      </c>
      <c r="O37" s="15">
        <v>135.71</v>
      </c>
      <c r="P37" s="15">
        <v>135.71</v>
      </c>
    </row>
    <row r="38" spans="1:16" x14ac:dyDescent="0.2">
      <c r="A38" s="12">
        <v>40351</v>
      </c>
      <c r="B38" s="10" t="s">
        <v>154</v>
      </c>
      <c r="C38" s="11" t="s">
        <v>155</v>
      </c>
      <c r="D38" s="11" t="s">
        <v>156</v>
      </c>
      <c r="E38" s="10" t="s">
        <v>37</v>
      </c>
      <c r="F38" s="10" t="s">
        <v>46</v>
      </c>
      <c r="G38" s="10" t="s">
        <v>39</v>
      </c>
      <c r="H38" s="10" t="s">
        <v>40</v>
      </c>
      <c r="I38" s="10" t="s">
        <v>41</v>
      </c>
      <c r="J38" s="10" t="s">
        <v>42</v>
      </c>
      <c r="K38" s="13">
        <v>219.82</v>
      </c>
      <c r="L38" s="13">
        <v>219.82</v>
      </c>
      <c r="M38" s="14">
        <v>208.29</v>
      </c>
      <c r="N38" s="14">
        <v>208.29</v>
      </c>
      <c r="O38" s="15">
        <v>239.08</v>
      </c>
      <c r="P38" s="15">
        <v>239.08</v>
      </c>
    </row>
    <row r="39" spans="1:16" x14ac:dyDescent="0.2">
      <c r="A39" s="12">
        <v>40350</v>
      </c>
      <c r="B39" s="10" t="s">
        <v>157</v>
      </c>
      <c r="C39" s="11" t="s">
        <v>143</v>
      </c>
      <c r="D39" s="11" t="s">
        <v>158</v>
      </c>
      <c r="E39" s="10" t="s">
        <v>37</v>
      </c>
      <c r="F39" s="10" t="s">
        <v>94</v>
      </c>
      <c r="G39" s="10" t="s">
        <v>39</v>
      </c>
      <c r="H39" s="10" t="s">
        <v>40</v>
      </c>
      <c r="I39" s="10" t="s">
        <v>41</v>
      </c>
      <c r="J39" s="10" t="s">
        <v>42</v>
      </c>
      <c r="K39" s="13">
        <v>63.71</v>
      </c>
      <c r="L39" s="13">
        <v>63.71</v>
      </c>
      <c r="M39" s="14">
        <v>70</v>
      </c>
      <c r="N39" s="14">
        <v>70</v>
      </c>
      <c r="O39" s="15">
        <v>85</v>
      </c>
      <c r="P39" s="15">
        <v>85</v>
      </c>
    </row>
    <row r="40" spans="1:16" x14ac:dyDescent="0.2">
      <c r="A40" s="12">
        <v>40365</v>
      </c>
      <c r="B40" s="10" t="s">
        <v>159</v>
      </c>
      <c r="C40" s="11" t="s">
        <v>160</v>
      </c>
      <c r="D40" s="11" t="s">
        <v>161</v>
      </c>
      <c r="E40" s="10" t="s">
        <v>37</v>
      </c>
      <c r="F40" s="10" t="s">
        <v>64</v>
      </c>
      <c r="G40" s="10" t="s">
        <v>39</v>
      </c>
      <c r="H40" s="10" t="s">
        <v>40</v>
      </c>
      <c r="I40" s="10" t="s">
        <v>41</v>
      </c>
      <c r="J40" s="10" t="s">
        <v>42</v>
      </c>
      <c r="K40" s="13">
        <v>170.93</v>
      </c>
      <c r="L40" s="13">
        <v>170.93</v>
      </c>
      <c r="M40" s="14">
        <v>197.63</v>
      </c>
      <c r="N40" s="14">
        <v>197.63</v>
      </c>
      <c r="O40" s="15">
        <v>194.86</v>
      </c>
      <c r="P40" s="15">
        <v>194.86</v>
      </c>
    </row>
    <row r="41" spans="1:16" x14ac:dyDescent="0.2">
      <c r="A41" s="12">
        <v>40305</v>
      </c>
      <c r="B41" s="10" t="s">
        <v>162</v>
      </c>
      <c r="C41" s="11" t="s">
        <v>163</v>
      </c>
      <c r="D41" s="11" t="s">
        <v>164</v>
      </c>
      <c r="E41" s="10" t="s">
        <v>55</v>
      </c>
      <c r="F41" s="10" t="s">
        <v>46</v>
      </c>
      <c r="G41" s="10" t="s">
        <v>39</v>
      </c>
      <c r="H41" s="10" t="s">
        <v>40</v>
      </c>
      <c r="I41" s="10" t="s">
        <v>41</v>
      </c>
      <c r="J41" s="10" t="s">
        <v>42</v>
      </c>
      <c r="K41" s="13">
        <v>279.72000000000003</v>
      </c>
      <c r="L41" s="13">
        <v>279.72000000000003</v>
      </c>
      <c r="M41" s="14">
        <v>255.74</v>
      </c>
      <c r="N41" s="14">
        <v>255.74</v>
      </c>
      <c r="O41" s="15">
        <v>352.22</v>
      </c>
      <c r="P41" s="15">
        <v>352.22</v>
      </c>
    </row>
    <row r="42" spans="1:16" x14ac:dyDescent="0.2">
      <c r="A42" s="12">
        <v>40340</v>
      </c>
      <c r="B42" s="10" t="s">
        <v>165</v>
      </c>
      <c r="C42" s="11" t="s">
        <v>166</v>
      </c>
      <c r="D42" s="11" t="s">
        <v>167</v>
      </c>
      <c r="E42" s="10" t="s">
        <v>37</v>
      </c>
      <c r="F42" s="10" t="s">
        <v>75</v>
      </c>
      <c r="G42" s="10" t="s">
        <v>39</v>
      </c>
      <c r="H42" s="10" t="s">
        <v>40</v>
      </c>
      <c r="I42" s="10" t="s">
        <v>41</v>
      </c>
      <c r="J42" s="10" t="s">
        <v>42</v>
      </c>
      <c r="K42" s="13">
        <v>730.74</v>
      </c>
      <c r="L42" s="13">
        <v>730.74</v>
      </c>
      <c r="M42" s="14">
        <v>999.99</v>
      </c>
      <c r="N42" s="14">
        <v>999.99</v>
      </c>
      <c r="O42" s="15">
        <v>999.99</v>
      </c>
      <c r="P42" s="15">
        <v>999.99</v>
      </c>
    </row>
    <row r="43" spans="1:16" x14ac:dyDescent="0.2">
      <c r="A43" s="12">
        <v>40415</v>
      </c>
      <c r="B43" s="10" t="s">
        <v>168</v>
      </c>
      <c r="C43" s="11" t="s">
        <v>169</v>
      </c>
      <c r="D43" s="11" t="s">
        <v>170</v>
      </c>
      <c r="E43" s="10" t="s">
        <v>55</v>
      </c>
      <c r="F43" s="10" t="s">
        <v>68</v>
      </c>
      <c r="G43" s="10" t="s">
        <v>39</v>
      </c>
      <c r="H43" s="10" t="s">
        <v>40</v>
      </c>
      <c r="I43" s="10" t="s">
        <v>41</v>
      </c>
      <c r="J43" s="10" t="s">
        <v>42</v>
      </c>
      <c r="K43" s="13">
        <v>215.02</v>
      </c>
      <c r="L43" s="13">
        <v>215.02</v>
      </c>
      <c r="M43" s="14">
        <v>394.56</v>
      </c>
      <c r="N43" s="14">
        <v>246.73500000000001</v>
      </c>
      <c r="O43" s="15">
        <v>238.52</v>
      </c>
      <c r="P43" s="15">
        <v>238.52</v>
      </c>
    </row>
    <row r="44" spans="1:16" x14ac:dyDescent="0.2">
      <c r="A44" s="12">
        <v>40429</v>
      </c>
      <c r="B44" s="10" t="s">
        <v>171</v>
      </c>
      <c r="C44" s="11" t="s">
        <v>172</v>
      </c>
      <c r="D44" s="11" t="s">
        <v>173</v>
      </c>
      <c r="E44" s="10" t="s">
        <v>55</v>
      </c>
      <c r="F44" s="10" t="s">
        <v>64</v>
      </c>
      <c r="G44" s="10" t="s">
        <v>39</v>
      </c>
      <c r="H44" s="10" t="s">
        <v>40</v>
      </c>
      <c r="I44" s="10" t="s">
        <v>41</v>
      </c>
      <c r="J44" s="10" t="s">
        <v>42</v>
      </c>
      <c r="K44" s="13">
        <v>172.26</v>
      </c>
      <c r="L44" s="13">
        <v>172.26</v>
      </c>
      <c r="M44" s="14">
        <v>253.38</v>
      </c>
      <c r="N44" s="14">
        <v>253.38</v>
      </c>
      <c r="O44" s="15">
        <v>237.7</v>
      </c>
      <c r="P44" s="15">
        <v>237.7</v>
      </c>
    </row>
    <row r="45" spans="1:16" x14ac:dyDescent="0.2">
      <c r="A45" s="12">
        <v>40414</v>
      </c>
      <c r="B45" s="10" t="s">
        <v>174</v>
      </c>
      <c r="C45" s="11" t="s">
        <v>175</v>
      </c>
      <c r="D45" s="11" t="s">
        <v>176</v>
      </c>
      <c r="E45" s="10" t="s">
        <v>37</v>
      </c>
      <c r="F45" s="10" t="s">
        <v>46</v>
      </c>
      <c r="G45" s="10" t="s">
        <v>39</v>
      </c>
      <c r="H45" s="10" t="s">
        <v>40</v>
      </c>
      <c r="I45" s="10" t="s">
        <v>41</v>
      </c>
      <c r="J45" s="10" t="s">
        <v>42</v>
      </c>
      <c r="K45" s="13">
        <v>232.37</v>
      </c>
      <c r="L45" s="13">
        <v>232.37</v>
      </c>
      <c r="M45" s="14">
        <v>202.07</v>
      </c>
      <c r="N45" s="14">
        <v>183.42</v>
      </c>
      <c r="O45" s="15">
        <v>248.51</v>
      </c>
      <c r="P45" s="15">
        <v>248.51</v>
      </c>
    </row>
    <row r="46" spans="1:16" x14ac:dyDescent="0.2">
      <c r="A46" s="12">
        <v>40414</v>
      </c>
      <c r="B46" s="10" t="s">
        <v>177</v>
      </c>
      <c r="C46" s="11" t="s">
        <v>178</v>
      </c>
      <c r="D46" s="11" t="s">
        <v>176</v>
      </c>
      <c r="E46" s="10" t="s">
        <v>37</v>
      </c>
      <c r="F46" s="10" t="s">
        <v>46</v>
      </c>
      <c r="G46" s="10" t="s">
        <v>39</v>
      </c>
      <c r="H46" s="10" t="s">
        <v>40</v>
      </c>
      <c r="I46" s="10" t="s">
        <v>41</v>
      </c>
      <c r="J46" s="10" t="s">
        <v>42</v>
      </c>
      <c r="K46" s="13">
        <v>98.92</v>
      </c>
      <c r="L46" s="13">
        <v>98.92</v>
      </c>
      <c r="M46" s="14">
        <v>152.6</v>
      </c>
      <c r="N46" s="14">
        <v>152.6</v>
      </c>
      <c r="O46" s="15">
        <v>238.16</v>
      </c>
      <c r="P46" s="15">
        <v>210.92</v>
      </c>
    </row>
    <row r="47" spans="1:16" x14ac:dyDescent="0.2">
      <c r="A47" s="12">
        <v>40427</v>
      </c>
      <c r="B47" s="10" t="s">
        <v>179</v>
      </c>
      <c r="C47" s="11" t="s">
        <v>180</v>
      </c>
      <c r="D47" s="11" t="s">
        <v>181</v>
      </c>
      <c r="E47" s="10" t="s">
        <v>55</v>
      </c>
      <c r="F47" s="10" t="s">
        <v>94</v>
      </c>
      <c r="G47" s="10" t="s">
        <v>39</v>
      </c>
      <c r="H47" s="10" t="s">
        <v>40</v>
      </c>
      <c r="I47" s="10" t="s">
        <v>41</v>
      </c>
      <c r="J47" s="10" t="s">
        <v>42</v>
      </c>
      <c r="K47" s="13">
        <v>89.52</v>
      </c>
      <c r="L47" s="13">
        <v>70.85499999999999</v>
      </c>
      <c r="M47" s="14">
        <v>70</v>
      </c>
      <c r="N47" s="14">
        <v>70</v>
      </c>
      <c r="O47" s="15">
        <v>163.44999999999999</v>
      </c>
      <c r="P47" s="15">
        <v>163.44999999999999</v>
      </c>
    </row>
    <row r="48" spans="1:16" x14ac:dyDescent="0.2">
      <c r="A48" s="12">
        <v>40437</v>
      </c>
      <c r="B48" s="10" t="s">
        <v>182</v>
      </c>
      <c r="C48" s="11" t="s">
        <v>183</v>
      </c>
      <c r="D48" s="11" t="s">
        <v>184</v>
      </c>
      <c r="E48" s="10" t="s">
        <v>55</v>
      </c>
      <c r="F48" s="10" t="s">
        <v>68</v>
      </c>
      <c r="G48" s="10" t="s">
        <v>39</v>
      </c>
      <c r="H48" s="10" t="s">
        <v>40</v>
      </c>
      <c r="I48" s="10" t="s">
        <v>41</v>
      </c>
      <c r="J48" s="10" t="s">
        <v>42</v>
      </c>
      <c r="K48" s="13">
        <v>144.74</v>
      </c>
      <c r="L48" s="13">
        <v>144.74</v>
      </c>
      <c r="M48" s="14">
        <v>226.4</v>
      </c>
      <c r="N48" s="14">
        <v>164.13499999999999</v>
      </c>
      <c r="O48" s="15">
        <v>134.38999999999999</v>
      </c>
      <c r="P48" s="15">
        <v>134.38999999999999</v>
      </c>
    </row>
    <row r="49" spans="1:16" x14ac:dyDescent="0.2">
      <c r="A49" s="12">
        <v>40443</v>
      </c>
      <c r="B49" s="10" t="s">
        <v>185</v>
      </c>
      <c r="C49" s="11" t="s">
        <v>186</v>
      </c>
      <c r="D49" s="11" t="s">
        <v>187</v>
      </c>
      <c r="E49" s="10" t="s">
        <v>37</v>
      </c>
      <c r="F49" s="10" t="s">
        <v>56</v>
      </c>
      <c r="G49" s="10" t="s">
        <v>39</v>
      </c>
      <c r="H49" s="10" t="s">
        <v>40</v>
      </c>
      <c r="I49" s="10" t="s">
        <v>41</v>
      </c>
      <c r="J49" s="10" t="s">
        <v>42</v>
      </c>
      <c r="K49" s="13">
        <v>132.11000000000001</v>
      </c>
      <c r="L49" s="13">
        <v>132.11000000000001</v>
      </c>
      <c r="M49" s="14">
        <v>206.12</v>
      </c>
      <c r="N49" s="14">
        <v>206.12</v>
      </c>
      <c r="O49" s="15">
        <v>175.07</v>
      </c>
      <c r="P49" s="15">
        <v>175.07</v>
      </c>
    </row>
    <row r="50" spans="1:16" x14ac:dyDescent="0.2">
      <c r="A50" s="12">
        <v>40437</v>
      </c>
      <c r="B50" s="10" t="s">
        <v>188</v>
      </c>
      <c r="C50" s="11" t="s">
        <v>134</v>
      </c>
      <c r="D50" s="11" t="s">
        <v>189</v>
      </c>
      <c r="E50" s="10" t="s">
        <v>55</v>
      </c>
      <c r="F50" s="10" t="s">
        <v>46</v>
      </c>
      <c r="G50" s="10" t="s">
        <v>39</v>
      </c>
      <c r="H50" s="10" t="s">
        <v>40</v>
      </c>
      <c r="I50" s="10" t="s">
        <v>41</v>
      </c>
      <c r="J50" s="10" t="s">
        <v>42</v>
      </c>
      <c r="K50" s="13">
        <v>304.11</v>
      </c>
      <c r="L50" s="13">
        <v>254.71</v>
      </c>
      <c r="M50" s="14">
        <v>287.38</v>
      </c>
      <c r="N50" s="14">
        <v>287.38</v>
      </c>
      <c r="O50" s="15">
        <v>389.4</v>
      </c>
      <c r="P50" s="15">
        <v>389.4</v>
      </c>
    </row>
    <row r="51" spans="1:16" x14ac:dyDescent="0.2">
      <c r="A51" s="12">
        <v>40443</v>
      </c>
      <c r="B51" s="10" t="s">
        <v>190</v>
      </c>
      <c r="C51" s="11" t="s">
        <v>191</v>
      </c>
      <c r="D51" s="11" t="s">
        <v>192</v>
      </c>
      <c r="E51" s="10" t="s">
        <v>37</v>
      </c>
      <c r="F51" s="10" t="s">
        <v>46</v>
      </c>
      <c r="G51" s="10" t="s">
        <v>39</v>
      </c>
      <c r="H51" s="10" t="s">
        <v>40</v>
      </c>
      <c r="I51" s="10" t="s">
        <v>41</v>
      </c>
      <c r="J51" s="10" t="s">
        <v>42</v>
      </c>
      <c r="K51" s="13">
        <v>128.79</v>
      </c>
      <c r="L51" s="13">
        <v>128.79</v>
      </c>
      <c r="M51" s="14">
        <v>116.93</v>
      </c>
      <c r="N51" s="14">
        <v>116.93</v>
      </c>
      <c r="O51" s="15">
        <v>116.76</v>
      </c>
      <c r="P51" s="15">
        <v>116.76</v>
      </c>
    </row>
    <row r="52" spans="1:16" x14ac:dyDescent="0.2">
      <c r="A52" s="12">
        <v>40456</v>
      </c>
      <c r="B52" s="10" t="s">
        <v>193</v>
      </c>
      <c r="C52" s="11" t="s">
        <v>194</v>
      </c>
      <c r="D52" s="11" t="s">
        <v>195</v>
      </c>
      <c r="E52" s="10" t="s">
        <v>55</v>
      </c>
      <c r="F52" s="10" t="s">
        <v>98</v>
      </c>
      <c r="G52" s="10" t="s">
        <v>39</v>
      </c>
      <c r="H52" s="10" t="s">
        <v>40</v>
      </c>
      <c r="I52" s="10" t="s">
        <v>41</v>
      </c>
      <c r="J52" s="10" t="s">
        <v>42</v>
      </c>
      <c r="K52" s="13">
        <v>999.99</v>
      </c>
      <c r="L52" s="13">
        <v>480.72</v>
      </c>
      <c r="M52" s="14">
        <v>999.99</v>
      </c>
      <c r="N52" s="14">
        <v>530.44799999999998</v>
      </c>
      <c r="O52" s="15">
        <v>999.99</v>
      </c>
      <c r="P52" s="15">
        <v>540.21600000000001</v>
      </c>
    </row>
    <row r="53" spans="1:16" x14ac:dyDescent="0.2">
      <c r="A53" s="12">
        <v>40834</v>
      </c>
      <c r="B53" s="10" t="s">
        <v>196</v>
      </c>
      <c r="C53" s="11" t="s">
        <v>197</v>
      </c>
      <c r="D53" s="11" t="s">
        <v>198</v>
      </c>
      <c r="E53" s="10" t="s">
        <v>37</v>
      </c>
      <c r="F53" s="10" t="s">
        <v>46</v>
      </c>
      <c r="G53" s="10" t="s">
        <v>39</v>
      </c>
      <c r="H53" s="10" t="s">
        <v>40</v>
      </c>
      <c r="I53" s="10" t="s">
        <v>41</v>
      </c>
      <c r="J53" s="10" t="s">
        <v>48</v>
      </c>
      <c r="K53" s="13">
        <v>390.08</v>
      </c>
      <c r="L53" s="13">
        <v>390.08</v>
      </c>
      <c r="M53" s="14">
        <v>448.54</v>
      </c>
      <c r="N53" s="14">
        <v>448.54</v>
      </c>
      <c r="O53" s="15">
        <v>330.47</v>
      </c>
      <c r="P53" s="15">
        <v>330.47</v>
      </c>
    </row>
    <row r="54" spans="1:16" x14ac:dyDescent="0.2">
      <c r="A54" s="12">
        <v>40480</v>
      </c>
      <c r="B54" s="10" t="s">
        <v>199</v>
      </c>
      <c r="C54" s="11" t="s">
        <v>200</v>
      </c>
      <c r="D54" s="11" t="s">
        <v>201</v>
      </c>
      <c r="E54" s="10" t="s">
        <v>37</v>
      </c>
      <c r="F54" s="10" t="s">
        <v>94</v>
      </c>
      <c r="G54" s="10" t="s">
        <v>39</v>
      </c>
      <c r="H54" s="10" t="s">
        <v>40</v>
      </c>
      <c r="I54" s="10" t="s">
        <v>41</v>
      </c>
      <c r="J54" s="10" t="s">
        <v>42</v>
      </c>
      <c r="K54" s="13">
        <v>207.06</v>
      </c>
      <c r="L54" s="13">
        <v>207.06</v>
      </c>
      <c r="M54" s="14">
        <v>167.24</v>
      </c>
      <c r="N54" s="14">
        <v>167.24</v>
      </c>
      <c r="O54" s="15">
        <v>207.47</v>
      </c>
      <c r="P54" s="15">
        <v>192.04</v>
      </c>
    </row>
    <row r="55" spans="1:16" x14ac:dyDescent="0.2">
      <c r="A55" s="12">
        <v>40479</v>
      </c>
      <c r="B55" s="10" t="s">
        <v>202</v>
      </c>
      <c r="C55" s="11" t="s">
        <v>203</v>
      </c>
      <c r="D55" s="11" t="s">
        <v>204</v>
      </c>
      <c r="E55" s="10" t="s">
        <v>55</v>
      </c>
      <c r="F55" s="10" t="s">
        <v>64</v>
      </c>
      <c r="G55" s="10" t="s">
        <v>39</v>
      </c>
      <c r="H55" s="10" t="s">
        <v>40</v>
      </c>
      <c r="I55" s="10" t="s">
        <v>41</v>
      </c>
      <c r="J55" s="10" t="s">
        <v>42</v>
      </c>
      <c r="K55" s="13">
        <v>252.38</v>
      </c>
      <c r="L55" s="13">
        <v>252.38</v>
      </c>
      <c r="M55" s="14">
        <v>238.78</v>
      </c>
      <c r="N55" s="14">
        <v>238.78</v>
      </c>
      <c r="O55" s="15">
        <v>246.89</v>
      </c>
      <c r="P55" s="15">
        <v>246.89</v>
      </c>
    </row>
    <row r="56" spans="1:16" x14ac:dyDescent="0.2">
      <c r="A56" s="12">
        <v>40487</v>
      </c>
      <c r="B56" s="10" t="s">
        <v>205</v>
      </c>
      <c r="C56" s="11" t="s">
        <v>143</v>
      </c>
      <c r="D56" s="11" t="s">
        <v>206</v>
      </c>
      <c r="E56" s="10" t="s">
        <v>37</v>
      </c>
      <c r="F56" s="10" t="s">
        <v>64</v>
      </c>
      <c r="G56" s="10" t="s">
        <v>39</v>
      </c>
      <c r="H56" s="10" t="s">
        <v>40</v>
      </c>
      <c r="I56" s="10" t="s">
        <v>41</v>
      </c>
      <c r="J56" s="10" t="s">
        <v>42</v>
      </c>
      <c r="K56" s="13">
        <v>107.95</v>
      </c>
      <c r="L56" s="13">
        <v>106.05</v>
      </c>
      <c r="M56" s="14">
        <v>157.22999999999999</v>
      </c>
      <c r="N56" s="14">
        <v>134.86500000000001</v>
      </c>
      <c r="O56" s="15">
        <v>125.81</v>
      </c>
      <c r="P56" s="15">
        <v>125.81</v>
      </c>
    </row>
    <row r="57" spans="1:16" x14ac:dyDescent="0.2">
      <c r="A57" s="12">
        <v>40501</v>
      </c>
      <c r="B57" s="10" t="s">
        <v>207</v>
      </c>
      <c r="C57" s="11" t="s">
        <v>208</v>
      </c>
      <c r="D57" s="11" t="s">
        <v>209</v>
      </c>
      <c r="E57" s="10" t="s">
        <v>37</v>
      </c>
      <c r="F57" s="10" t="s">
        <v>46</v>
      </c>
      <c r="G57" s="10" t="s">
        <v>39</v>
      </c>
      <c r="H57" s="10" t="s">
        <v>40</v>
      </c>
      <c r="I57" s="10" t="s">
        <v>41</v>
      </c>
      <c r="J57" s="10" t="s">
        <v>42</v>
      </c>
      <c r="K57" s="13">
        <v>289.98</v>
      </c>
      <c r="L57" s="13">
        <v>289.98</v>
      </c>
      <c r="M57" s="14">
        <v>188.59</v>
      </c>
      <c r="N57" s="14">
        <v>188.59</v>
      </c>
      <c r="O57" s="15">
        <v>236.99</v>
      </c>
      <c r="P57" s="15">
        <v>236.99</v>
      </c>
    </row>
    <row r="58" spans="1:16" x14ac:dyDescent="0.2">
      <c r="A58" s="12">
        <v>40506</v>
      </c>
      <c r="B58" s="10" t="s">
        <v>210</v>
      </c>
      <c r="C58" s="11" t="s">
        <v>53</v>
      </c>
      <c r="D58" s="11" t="s">
        <v>211</v>
      </c>
      <c r="E58" s="10" t="s">
        <v>55</v>
      </c>
      <c r="F58" s="10" t="s">
        <v>38</v>
      </c>
      <c r="G58" s="10" t="s">
        <v>39</v>
      </c>
      <c r="H58" s="10" t="s">
        <v>40</v>
      </c>
      <c r="I58" s="10" t="s">
        <v>41</v>
      </c>
      <c r="J58" s="10" t="s">
        <v>42</v>
      </c>
      <c r="K58" s="13">
        <v>999.99</v>
      </c>
      <c r="L58" s="13">
        <v>999.99</v>
      </c>
      <c r="M58" s="14">
        <v>999.99</v>
      </c>
      <c r="N58" s="14">
        <v>999.99</v>
      </c>
      <c r="O58" s="15">
        <v>999.99</v>
      </c>
      <c r="P58" s="15">
        <v>999.99</v>
      </c>
    </row>
    <row r="59" spans="1:16" x14ac:dyDescent="0.2">
      <c r="A59" s="12">
        <v>40527</v>
      </c>
      <c r="B59" s="10" t="s">
        <v>212</v>
      </c>
      <c r="C59" s="11" t="s">
        <v>213</v>
      </c>
      <c r="D59" s="11" t="s">
        <v>214</v>
      </c>
      <c r="E59" s="10" t="s">
        <v>37</v>
      </c>
      <c r="F59" s="10" t="s">
        <v>94</v>
      </c>
      <c r="G59" s="10" t="s">
        <v>39</v>
      </c>
      <c r="H59" s="10" t="s">
        <v>40</v>
      </c>
      <c r="I59" s="10" t="s">
        <v>41</v>
      </c>
      <c r="J59" s="10" t="s">
        <v>42</v>
      </c>
      <c r="K59" s="13">
        <v>213.81</v>
      </c>
      <c r="L59" s="13">
        <v>199.35499999999999</v>
      </c>
      <c r="M59" s="14">
        <v>187.08</v>
      </c>
      <c r="N59" s="14">
        <v>187.08</v>
      </c>
      <c r="O59" s="15">
        <v>370.52</v>
      </c>
      <c r="P59" s="15">
        <v>370.52</v>
      </c>
    </row>
    <row r="60" spans="1:16" x14ac:dyDescent="0.2">
      <c r="A60" s="12">
        <v>40539</v>
      </c>
      <c r="B60" s="10" t="s">
        <v>215</v>
      </c>
      <c r="C60" s="11" t="s">
        <v>77</v>
      </c>
      <c r="D60" s="11" t="s">
        <v>216</v>
      </c>
      <c r="E60" s="10" t="s">
        <v>55</v>
      </c>
      <c r="F60" s="10" t="s">
        <v>38</v>
      </c>
      <c r="G60" s="10" t="s">
        <v>39</v>
      </c>
      <c r="H60" s="10" t="s">
        <v>40</v>
      </c>
      <c r="I60" s="10" t="s">
        <v>41</v>
      </c>
      <c r="J60" s="10" t="s">
        <v>42</v>
      </c>
      <c r="K60" s="13">
        <v>233.04</v>
      </c>
      <c r="L60" s="13">
        <v>222.47</v>
      </c>
      <c r="M60" s="14">
        <v>247.27</v>
      </c>
      <c r="N60" s="14">
        <v>247.27</v>
      </c>
      <c r="O60" s="15">
        <v>297.77</v>
      </c>
      <c r="P60" s="15">
        <v>244.535</v>
      </c>
    </row>
    <row r="61" spans="1:16" x14ac:dyDescent="0.2">
      <c r="A61" s="12">
        <v>40542</v>
      </c>
      <c r="B61" s="10" t="s">
        <v>217</v>
      </c>
      <c r="C61" s="11" t="s">
        <v>155</v>
      </c>
      <c r="D61" s="11" t="s">
        <v>218</v>
      </c>
      <c r="E61" s="10" t="s">
        <v>37</v>
      </c>
      <c r="F61" s="10" t="s">
        <v>68</v>
      </c>
      <c r="G61" s="10" t="s">
        <v>39</v>
      </c>
      <c r="H61" s="10" t="s">
        <v>40</v>
      </c>
      <c r="I61" s="10" t="s">
        <v>41</v>
      </c>
      <c r="J61" s="10" t="s">
        <v>42</v>
      </c>
      <c r="K61" s="13">
        <v>145.61000000000001</v>
      </c>
      <c r="L61" s="13">
        <v>145.61000000000001</v>
      </c>
      <c r="M61" s="14">
        <v>172.59</v>
      </c>
      <c r="N61" s="14">
        <v>154.41</v>
      </c>
      <c r="O61" s="15">
        <v>190.57</v>
      </c>
      <c r="P61" s="15">
        <v>161.405</v>
      </c>
    </row>
    <row r="62" spans="1:16" x14ac:dyDescent="0.2">
      <c r="A62" s="12">
        <v>40546</v>
      </c>
      <c r="B62" s="10" t="s">
        <v>219</v>
      </c>
      <c r="C62" s="11" t="s">
        <v>220</v>
      </c>
      <c r="D62" s="11" t="s">
        <v>221</v>
      </c>
      <c r="E62" s="10" t="s">
        <v>37</v>
      </c>
      <c r="F62" s="10" t="s">
        <v>75</v>
      </c>
      <c r="G62" s="10" t="s">
        <v>39</v>
      </c>
      <c r="H62" s="10" t="s">
        <v>40</v>
      </c>
      <c r="I62" s="10" t="s">
        <v>41</v>
      </c>
      <c r="J62" s="10" t="s">
        <v>48</v>
      </c>
      <c r="K62" s="13">
        <v>113.26</v>
      </c>
      <c r="L62" s="13">
        <v>113.26</v>
      </c>
      <c r="M62" s="14">
        <v>77.39</v>
      </c>
      <c r="N62" s="14">
        <v>77.39</v>
      </c>
      <c r="O62" s="15">
        <v>88.09</v>
      </c>
      <c r="P62" s="15">
        <v>88.09</v>
      </c>
    </row>
    <row r="63" spans="1:16" x14ac:dyDescent="0.2">
      <c r="A63" s="12">
        <v>40540</v>
      </c>
      <c r="B63" s="10" t="s">
        <v>222</v>
      </c>
      <c r="C63" s="11" t="s">
        <v>223</v>
      </c>
      <c r="D63" s="11" t="s">
        <v>224</v>
      </c>
      <c r="E63" s="10" t="s">
        <v>37</v>
      </c>
      <c r="F63" s="10" t="s">
        <v>225</v>
      </c>
      <c r="G63" s="10" t="s">
        <v>39</v>
      </c>
      <c r="H63" s="10" t="s">
        <v>40</v>
      </c>
      <c r="I63" s="10" t="s">
        <v>41</v>
      </c>
      <c r="J63" s="10" t="s">
        <v>42</v>
      </c>
      <c r="K63" s="13">
        <v>999.99</v>
      </c>
      <c r="L63" s="13">
        <v>999.99</v>
      </c>
      <c r="M63" s="14">
        <v>999.99</v>
      </c>
      <c r="N63" s="14">
        <v>999.99</v>
      </c>
      <c r="O63" s="15">
        <v>999.99</v>
      </c>
      <c r="P63" s="15">
        <v>999.99</v>
      </c>
    </row>
    <row r="64" spans="1:16" x14ac:dyDescent="0.2">
      <c r="A64" s="12">
        <v>40567</v>
      </c>
      <c r="B64" s="10" t="s">
        <v>226</v>
      </c>
      <c r="C64" s="11" t="s">
        <v>227</v>
      </c>
      <c r="D64" s="11" t="s">
        <v>228</v>
      </c>
      <c r="E64" s="10" t="s">
        <v>37</v>
      </c>
      <c r="F64" s="10" t="s">
        <v>46</v>
      </c>
      <c r="G64" s="10" t="s">
        <v>39</v>
      </c>
      <c r="H64" s="10" t="s">
        <v>40</v>
      </c>
      <c r="I64" s="10" t="s">
        <v>41</v>
      </c>
      <c r="J64" s="10" t="s">
        <v>48</v>
      </c>
      <c r="K64" s="13">
        <v>66.010000000000005</v>
      </c>
      <c r="L64" s="13">
        <v>66.010000000000005</v>
      </c>
      <c r="M64" s="14">
        <v>78.97</v>
      </c>
      <c r="N64" s="14">
        <v>78.97</v>
      </c>
      <c r="O64" s="15">
        <v>117.55</v>
      </c>
      <c r="P64" s="15">
        <v>107.91</v>
      </c>
    </row>
    <row r="65" spans="1:16" x14ac:dyDescent="0.2">
      <c r="A65" s="12">
        <v>40580</v>
      </c>
      <c r="B65" s="10" t="s">
        <v>229</v>
      </c>
      <c r="C65" s="11" t="s">
        <v>230</v>
      </c>
      <c r="D65" s="11" t="s">
        <v>231</v>
      </c>
      <c r="E65" s="10" t="s">
        <v>55</v>
      </c>
      <c r="F65" s="10" t="s">
        <v>60</v>
      </c>
      <c r="G65" s="10" t="s">
        <v>39</v>
      </c>
      <c r="H65" s="10" t="s">
        <v>40</v>
      </c>
      <c r="I65" s="10" t="s">
        <v>41</v>
      </c>
      <c r="J65" s="10" t="s">
        <v>48</v>
      </c>
      <c r="K65" s="13">
        <v>129.83000000000001</v>
      </c>
      <c r="L65" s="13">
        <v>129.83000000000001</v>
      </c>
      <c r="M65" s="14">
        <v>177.18</v>
      </c>
      <c r="N65" s="14">
        <v>177.18</v>
      </c>
      <c r="O65" s="15">
        <v>224.11</v>
      </c>
      <c r="P65" s="15">
        <v>224.11</v>
      </c>
    </row>
    <row r="66" spans="1:16" x14ac:dyDescent="0.2">
      <c r="A66" s="12">
        <v>40575</v>
      </c>
      <c r="B66" s="10" t="s">
        <v>232</v>
      </c>
      <c r="C66" s="11" t="s">
        <v>233</v>
      </c>
      <c r="D66" s="11" t="s">
        <v>234</v>
      </c>
      <c r="E66" s="10" t="s">
        <v>37</v>
      </c>
      <c r="F66" s="10" t="s">
        <v>235</v>
      </c>
      <c r="G66" s="10" t="s">
        <v>39</v>
      </c>
      <c r="H66" s="10" t="s">
        <v>40</v>
      </c>
      <c r="I66" s="10" t="s">
        <v>41</v>
      </c>
      <c r="J66" s="10" t="s">
        <v>48</v>
      </c>
      <c r="K66" s="13">
        <v>999.99</v>
      </c>
      <c r="L66" s="13">
        <v>729.63599999999997</v>
      </c>
      <c r="M66" s="14">
        <v>999.99</v>
      </c>
      <c r="N66" s="14">
        <v>694.30799999999999</v>
      </c>
      <c r="O66" s="15">
        <v>999.99</v>
      </c>
      <c r="P66" s="15">
        <v>999.99</v>
      </c>
    </row>
    <row r="67" spans="1:16" x14ac:dyDescent="0.2">
      <c r="A67" s="12">
        <v>40595</v>
      </c>
      <c r="B67" s="10" t="s">
        <v>236</v>
      </c>
      <c r="C67" s="11" t="s">
        <v>237</v>
      </c>
      <c r="D67" s="11" t="s">
        <v>238</v>
      </c>
      <c r="E67" s="10" t="s">
        <v>55</v>
      </c>
      <c r="F67" s="10" t="s">
        <v>46</v>
      </c>
      <c r="G67" s="10" t="s">
        <v>39</v>
      </c>
      <c r="H67" s="10" t="s">
        <v>40</v>
      </c>
      <c r="I67" s="10" t="s">
        <v>41</v>
      </c>
      <c r="J67" s="10" t="s">
        <v>48</v>
      </c>
      <c r="K67" s="13">
        <v>163.98</v>
      </c>
      <c r="L67" s="13">
        <v>163.98</v>
      </c>
      <c r="M67" s="14">
        <v>269.41000000000003</v>
      </c>
      <c r="N67" s="14">
        <v>230.05500000000001</v>
      </c>
      <c r="O67" s="15">
        <v>233.37</v>
      </c>
      <c r="P67" s="15">
        <v>233.37</v>
      </c>
    </row>
    <row r="68" spans="1:16" x14ac:dyDescent="0.2">
      <c r="A68" s="12">
        <v>40614</v>
      </c>
      <c r="B68" s="10" t="s">
        <v>239</v>
      </c>
      <c r="C68" s="11" t="s">
        <v>240</v>
      </c>
      <c r="D68" s="11" t="s">
        <v>241</v>
      </c>
      <c r="E68" s="10" t="s">
        <v>37</v>
      </c>
      <c r="F68" s="10" t="s">
        <v>98</v>
      </c>
      <c r="G68" s="10" t="s">
        <v>39</v>
      </c>
      <c r="H68" s="10" t="s">
        <v>40</v>
      </c>
      <c r="I68" s="10" t="s">
        <v>41</v>
      </c>
      <c r="J68" s="10" t="s">
        <v>48</v>
      </c>
      <c r="K68" s="13">
        <v>141.55000000000001</v>
      </c>
      <c r="L68" s="13">
        <v>141.55000000000001</v>
      </c>
      <c r="M68" s="14">
        <v>196.81</v>
      </c>
      <c r="N68" s="14">
        <v>196.81</v>
      </c>
      <c r="O68" s="15">
        <v>212.75</v>
      </c>
      <c r="P68" s="15">
        <v>212.75</v>
      </c>
    </row>
    <row r="69" spans="1:16" x14ac:dyDescent="0.2">
      <c r="A69" s="12">
        <v>40616</v>
      </c>
      <c r="B69" s="10" t="s">
        <v>242</v>
      </c>
      <c r="C69" s="11" t="s">
        <v>243</v>
      </c>
      <c r="D69" s="11" t="s">
        <v>244</v>
      </c>
      <c r="E69" s="10" t="s">
        <v>37</v>
      </c>
      <c r="F69" s="10" t="s">
        <v>46</v>
      </c>
      <c r="G69" s="10" t="s">
        <v>39</v>
      </c>
      <c r="H69" s="10" t="s">
        <v>40</v>
      </c>
      <c r="I69" s="10" t="s">
        <v>41</v>
      </c>
      <c r="J69" s="10" t="s">
        <v>48</v>
      </c>
      <c r="K69" s="13">
        <v>141.72999999999999</v>
      </c>
      <c r="L69" s="13">
        <v>122.37</v>
      </c>
      <c r="M69" s="14">
        <v>147.61000000000001</v>
      </c>
      <c r="N69" s="14">
        <v>147.61000000000001</v>
      </c>
      <c r="O69" s="15">
        <v>236.76</v>
      </c>
      <c r="P69" s="15">
        <v>203.03</v>
      </c>
    </row>
    <row r="70" spans="1:16" x14ac:dyDescent="0.2">
      <c r="A70" s="12">
        <v>40560</v>
      </c>
      <c r="B70" s="10" t="s">
        <v>245</v>
      </c>
      <c r="C70" s="11" t="s">
        <v>246</v>
      </c>
      <c r="D70" s="11" t="s">
        <v>247</v>
      </c>
      <c r="E70" s="10" t="s">
        <v>37</v>
      </c>
      <c r="F70" s="10" t="s">
        <v>75</v>
      </c>
      <c r="G70" s="10" t="s">
        <v>39</v>
      </c>
      <c r="H70" s="10" t="s">
        <v>40</v>
      </c>
      <c r="I70" s="10" t="s">
        <v>41</v>
      </c>
      <c r="J70" s="10" t="s">
        <v>48</v>
      </c>
      <c r="K70" s="13">
        <v>86.13</v>
      </c>
      <c r="L70" s="13">
        <v>86.13</v>
      </c>
      <c r="M70" s="14">
        <v>95.86</v>
      </c>
      <c r="N70" s="14">
        <v>72.03</v>
      </c>
      <c r="O70" s="15">
        <v>139</v>
      </c>
      <c r="P70" s="15">
        <v>99.344999999999999</v>
      </c>
    </row>
    <row r="71" spans="1:16" x14ac:dyDescent="0.2">
      <c r="A71" s="12">
        <v>40766</v>
      </c>
      <c r="B71" s="10" t="s">
        <v>248</v>
      </c>
      <c r="C71" s="11" t="s">
        <v>249</v>
      </c>
      <c r="D71" s="11" t="s">
        <v>250</v>
      </c>
      <c r="E71" s="10" t="s">
        <v>37</v>
      </c>
      <c r="F71" s="10" t="s">
        <v>94</v>
      </c>
      <c r="G71" s="10" t="s">
        <v>39</v>
      </c>
      <c r="H71" s="10" t="s">
        <v>40</v>
      </c>
      <c r="I71" s="10" t="s">
        <v>41</v>
      </c>
      <c r="J71" s="10" t="s">
        <v>48</v>
      </c>
      <c r="K71" s="13">
        <v>999.99</v>
      </c>
      <c r="L71" s="13">
        <v>999.99</v>
      </c>
      <c r="M71" s="14">
        <v>999.99</v>
      </c>
      <c r="N71" s="14">
        <v>999.99</v>
      </c>
      <c r="O71" s="15">
        <v>999.99</v>
      </c>
      <c r="P71" s="15">
        <v>999.99</v>
      </c>
    </row>
    <row r="72" spans="1:16" x14ac:dyDescent="0.2">
      <c r="A72" s="12">
        <v>40622</v>
      </c>
      <c r="B72" s="10" t="s">
        <v>251</v>
      </c>
      <c r="C72" s="11" t="s">
        <v>252</v>
      </c>
      <c r="D72" s="11" t="s">
        <v>253</v>
      </c>
      <c r="E72" s="10" t="s">
        <v>55</v>
      </c>
      <c r="F72" s="10" t="s">
        <v>46</v>
      </c>
      <c r="G72" s="10" t="s">
        <v>39</v>
      </c>
      <c r="H72" s="10" t="s">
        <v>40</v>
      </c>
      <c r="I72" s="10" t="s">
        <v>41</v>
      </c>
      <c r="J72" s="10" t="s">
        <v>48</v>
      </c>
      <c r="K72" s="13">
        <v>270</v>
      </c>
      <c r="L72" s="13">
        <v>270</v>
      </c>
      <c r="M72" s="14">
        <v>213.24</v>
      </c>
      <c r="N72" s="14">
        <v>213.24</v>
      </c>
      <c r="O72" s="15">
        <v>270.13</v>
      </c>
      <c r="P72" s="15">
        <v>270.13</v>
      </c>
    </row>
    <row r="73" spans="1:16" x14ac:dyDescent="0.2">
      <c r="A73" s="12">
        <v>40623</v>
      </c>
      <c r="B73" s="10" t="s">
        <v>254</v>
      </c>
      <c r="C73" s="11" t="s">
        <v>255</v>
      </c>
      <c r="D73" s="11" t="s">
        <v>256</v>
      </c>
      <c r="E73" s="10" t="s">
        <v>55</v>
      </c>
      <c r="F73" s="10" t="s">
        <v>225</v>
      </c>
      <c r="G73" s="10" t="s">
        <v>39</v>
      </c>
      <c r="H73" s="10" t="s">
        <v>40</v>
      </c>
      <c r="I73" s="10" t="s">
        <v>41</v>
      </c>
      <c r="J73" s="10" t="s">
        <v>48</v>
      </c>
      <c r="K73" s="13">
        <v>71.98</v>
      </c>
      <c r="L73" s="13">
        <v>71.98</v>
      </c>
      <c r="M73" s="14">
        <v>110</v>
      </c>
      <c r="N73" s="14">
        <v>106.3</v>
      </c>
      <c r="O73" s="15">
        <v>132.94</v>
      </c>
      <c r="P73" s="15">
        <v>103.295</v>
      </c>
    </row>
    <row r="74" spans="1:16" x14ac:dyDescent="0.2">
      <c r="A74" s="12">
        <v>40625</v>
      </c>
      <c r="B74" s="10" t="s">
        <v>257</v>
      </c>
      <c r="C74" s="11" t="s">
        <v>122</v>
      </c>
      <c r="D74" s="11" t="s">
        <v>258</v>
      </c>
      <c r="E74" s="10" t="s">
        <v>37</v>
      </c>
      <c r="F74" s="10" t="s">
        <v>94</v>
      </c>
      <c r="G74" s="10" t="s">
        <v>39</v>
      </c>
      <c r="H74" s="10" t="s">
        <v>40</v>
      </c>
      <c r="I74" s="10" t="s">
        <v>41</v>
      </c>
      <c r="J74" s="10" t="s">
        <v>48</v>
      </c>
      <c r="K74" s="13">
        <v>463.25</v>
      </c>
      <c r="L74" s="13">
        <v>463.25</v>
      </c>
      <c r="M74" s="14">
        <v>231.97</v>
      </c>
      <c r="N74" s="14">
        <v>231.97</v>
      </c>
      <c r="O74" s="15">
        <v>295.45</v>
      </c>
      <c r="P74" s="15">
        <v>295.45</v>
      </c>
    </row>
    <row r="75" spans="1:16" x14ac:dyDescent="0.2">
      <c r="A75" s="12">
        <v>40632</v>
      </c>
      <c r="B75" s="10" t="s">
        <v>259</v>
      </c>
      <c r="C75" s="11" t="s">
        <v>155</v>
      </c>
      <c r="D75" s="11" t="s">
        <v>260</v>
      </c>
      <c r="E75" s="10" t="s">
        <v>37</v>
      </c>
      <c r="F75" s="10" t="s">
        <v>75</v>
      </c>
      <c r="G75" s="10" t="s">
        <v>39</v>
      </c>
      <c r="H75" s="10" t="s">
        <v>40</v>
      </c>
      <c r="I75" s="10" t="s">
        <v>41</v>
      </c>
      <c r="J75" s="10" t="s">
        <v>48</v>
      </c>
      <c r="K75" s="13">
        <v>999.99</v>
      </c>
      <c r="L75" s="13">
        <v>183.672</v>
      </c>
      <c r="M75" s="14">
        <v>999.99</v>
      </c>
      <c r="N75" s="14">
        <v>999.99</v>
      </c>
      <c r="O75" s="15">
        <v>241.84</v>
      </c>
      <c r="P75" s="15">
        <v>241.84</v>
      </c>
    </row>
    <row r="76" spans="1:16" x14ac:dyDescent="0.2">
      <c r="A76" s="12">
        <v>40642</v>
      </c>
      <c r="B76" s="10" t="s">
        <v>261</v>
      </c>
      <c r="C76" s="11" t="s">
        <v>262</v>
      </c>
      <c r="D76" s="11" t="s">
        <v>263</v>
      </c>
      <c r="E76" s="10" t="s">
        <v>37</v>
      </c>
      <c r="F76" s="10" t="s">
        <v>75</v>
      </c>
      <c r="G76" s="10" t="s">
        <v>39</v>
      </c>
      <c r="H76" s="10" t="s">
        <v>40</v>
      </c>
      <c r="I76" s="10" t="s">
        <v>41</v>
      </c>
      <c r="J76" s="10" t="s">
        <v>48</v>
      </c>
      <c r="K76" s="13">
        <v>152.49</v>
      </c>
      <c r="L76" s="13">
        <v>152.49</v>
      </c>
      <c r="M76" s="14">
        <v>187.43</v>
      </c>
      <c r="N76" s="14">
        <v>187.43</v>
      </c>
      <c r="O76" s="15">
        <v>213.25</v>
      </c>
      <c r="P76" s="15">
        <v>213.25</v>
      </c>
    </row>
    <row r="77" spans="1:16" x14ac:dyDescent="0.2">
      <c r="A77" s="12">
        <v>40646</v>
      </c>
      <c r="B77" s="10" t="s">
        <v>264</v>
      </c>
      <c r="C77" s="11" t="s">
        <v>265</v>
      </c>
      <c r="D77" s="11" t="s">
        <v>266</v>
      </c>
      <c r="E77" s="10" t="s">
        <v>37</v>
      </c>
      <c r="F77" s="10" t="s">
        <v>64</v>
      </c>
      <c r="G77" s="10" t="s">
        <v>39</v>
      </c>
      <c r="H77" s="10" t="s">
        <v>40</v>
      </c>
      <c r="I77" s="10" t="s">
        <v>41</v>
      </c>
      <c r="J77" s="10" t="s">
        <v>48</v>
      </c>
      <c r="K77" s="13">
        <v>200.47</v>
      </c>
      <c r="L77" s="13">
        <v>200.47</v>
      </c>
      <c r="M77" s="14">
        <v>180.58</v>
      </c>
      <c r="N77" s="14">
        <v>180.58</v>
      </c>
      <c r="O77" s="15">
        <v>318.72000000000003</v>
      </c>
      <c r="P77" s="15">
        <v>318.72000000000003</v>
      </c>
    </row>
    <row r="78" spans="1:16" x14ac:dyDescent="0.2">
      <c r="A78" s="12">
        <v>40646</v>
      </c>
      <c r="B78" s="10" t="s">
        <v>267</v>
      </c>
      <c r="C78" s="11" t="s">
        <v>268</v>
      </c>
      <c r="D78" s="11" t="s">
        <v>266</v>
      </c>
      <c r="E78" s="10" t="s">
        <v>55</v>
      </c>
      <c r="F78" s="10" t="s">
        <v>64</v>
      </c>
      <c r="G78" s="10" t="s">
        <v>39</v>
      </c>
      <c r="H78" s="10" t="s">
        <v>40</v>
      </c>
      <c r="I78" s="10" t="s">
        <v>41</v>
      </c>
      <c r="J78" s="10" t="s">
        <v>48</v>
      </c>
      <c r="K78" s="13">
        <v>258.02999999999997</v>
      </c>
      <c r="L78" s="13">
        <v>258.02999999999997</v>
      </c>
      <c r="M78" s="14">
        <v>405.23</v>
      </c>
      <c r="N78" s="14">
        <v>405.23</v>
      </c>
      <c r="O78" s="15">
        <v>392.13</v>
      </c>
      <c r="P78" s="15">
        <v>392.13</v>
      </c>
    </row>
    <row r="79" spans="1:16" x14ac:dyDescent="0.2">
      <c r="A79" s="12">
        <v>40548</v>
      </c>
      <c r="B79" s="10" t="s">
        <v>269</v>
      </c>
      <c r="C79" s="11" t="s">
        <v>186</v>
      </c>
      <c r="D79" s="11" t="s">
        <v>270</v>
      </c>
      <c r="E79" s="10" t="s">
        <v>37</v>
      </c>
      <c r="F79" s="10" t="s">
        <v>38</v>
      </c>
      <c r="G79" s="10" t="s">
        <v>39</v>
      </c>
      <c r="H79" s="10" t="s">
        <v>40</v>
      </c>
      <c r="I79" s="10" t="s">
        <v>41</v>
      </c>
      <c r="J79" s="10" t="s">
        <v>48</v>
      </c>
      <c r="K79" s="13">
        <v>999.99</v>
      </c>
      <c r="L79" s="13">
        <v>999.99</v>
      </c>
      <c r="M79" s="14">
        <v>999.99</v>
      </c>
      <c r="N79" s="14">
        <v>999.99</v>
      </c>
      <c r="O79" s="15">
        <v>330.41</v>
      </c>
      <c r="P79" s="15">
        <v>330.41</v>
      </c>
    </row>
    <row r="80" spans="1:16" x14ac:dyDescent="0.2">
      <c r="A80" s="12">
        <v>40679</v>
      </c>
      <c r="B80" s="10" t="s">
        <v>271</v>
      </c>
      <c r="C80" s="11" t="s">
        <v>96</v>
      </c>
      <c r="D80" s="11" t="s">
        <v>272</v>
      </c>
      <c r="E80" s="10" t="s">
        <v>55</v>
      </c>
      <c r="F80" s="10" t="s">
        <v>64</v>
      </c>
      <c r="G80" s="10" t="s">
        <v>39</v>
      </c>
      <c r="H80" s="10" t="s">
        <v>40</v>
      </c>
      <c r="I80" s="10" t="s">
        <v>41</v>
      </c>
      <c r="J80" s="10" t="s">
        <v>48</v>
      </c>
      <c r="K80" s="13">
        <v>117.08</v>
      </c>
      <c r="L80" s="13">
        <v>116.59</v>
      </c>
      <c r="M80" s="14">
        <v>134.47</v>
      </c>
      <c r="N80" s="14">
        <v>134.47</v>
      </c>
      <c r="O80" s="15">
        <v>157.22999999999999</v>
      </c>
      <c r="P80" s="15">
        <v>157.22999999999999</v>
      </c>
    </row>
    <row r="81" spans="1:17" x14ac:dyDescent="0.2">
      <c r="A81" s="12">
        <v>40677</v>
      </c>
      <c r="B81" s="10" t="s">
        <v>273</v>
      </c>
      <c r="C81" s="11" t="s">
        <v>274</v>
      </c>
      <c r="D81" s="11" t="s">
        <v>275</v>
      </c>
      <c r="E81" s="10" t="s">
        <v>37</v>
      </c>
      <c r="F81" s="10" t="s">
        <v>225</v>
      </c>
      <c r="G81" s="10" t="s">
        <v>39</v>
      </c>
      <c r="H81" s="10" t="s">
        <v>40</v>
      </c>
      <c r="I81" s="10" t="s">
        <v>41</v>
      </c>
      <c r="J81" s="10" t="s">
        <v>48</v>
      </c>
      <c r="K81" s="13">
        <v>377.62</v>
      </c>
      <c r="L81" s="13">
        <v>377.62</v>
      </c>
      <c r="M81" s="14">
        <v>243.38</v>
      </c>
      <c r="N81" s="14">
        <v>243.38</v>
      </c>
      <c r="O81" s="15">
        <v>345.85</v>
      </c>
      <c r="P81" s="15">
        <v>345.85</v>
      </c>
    </row>
    <row r="82" spans="1:17" x14ac:dyDescent="0.2">
      <c r="A82" s="12">
        <v>40679</v>
      </c>
      <c r="B82" s="10" t="s">
        <v>276</v>
      </c>
      <c r="C82" s="11" t="s">
        <v>83</v>
      </c>
      <c r="D82" s="11" t="s">
        <v>277</v>
      </c>
      <c r="E82" s="10" t="s">
        <v>37</v>
      </c>
      <c r="F82" s="10" t="s">
        <v>64</v>
      </c>
      <c r="G82" s="10" t="s">
        <v>39</v>
      </c>
      <c r="H82" s="10" t="s">
        <v>40</v>
      </c>
      <c r="I82" s="10" t="s">
        <v>41</v>
      </c>
      <c r="J82" s="10" t="s">
        <v>48</v>
      </c>
      <c r="K82" s="13">
        <v>170.62</v>
      </c>
      <c r="L82" s="13">
        <v>170.62</v>
      </c>
      <c r="M82" s="14">
        <v>125.1</v>
      </c>
      <c r="N82" s="14">
        <v>125.1</v>
      </c>
      <c r="O82" s="15">
        <v>161.83000000000001</v>
      </c>
      <c r="P82" s="15">
        <v>161.83000000000001</v>
      </c>
    </row>
    <row r="83" spans="1:17" x14ac:dyDescent="0.2">
      <c r="A83" s="12">
        <v>40681</v>
      </c>
      <c r="B83" s="10" t="s">
        <v>278</v>
      </c>
      <c r="C83" s="11" t="s">
        <v>279</v>
      </c>
      <c r="D83" s="11" t="s">
        <v>280</v>
      </c>
      <c r="E83" s="10" t="s">
        <v>55</v>
      </c>
      <c r="F83" s="10" t="s">
        <v>132</v>
      </c>
      <c r="G83" s="10" t="s">
        <v>39</v>
      </c>
      <c r="H83" s="10" t="s">
        <v>40</v>
      </c>
      <c r="I83" s="10" t="s">
        <v>41</v>
      </c>
      <c r="J83" s="10" t="s">
        <v>48</v>
      </c>
      <c r="K83" s="13">
        <v>999.99</v>
      </c>
      <c r="L83" s="13">
        <v>999.99</v>
      </c>
      <c r="M83" s="14">
        <v>999.99</v>
      </c>
      <c r="N83" s="14">
        <v>212.04</v>
      </c>
      <c r="O83" s="15">
        <v>999.99</v>
      </c>
      <c r="P83" s="15">
        <v>280.75200000000001</v>
      </c>
    </row>
    <row r="84" spans="1:17" x14ac:dyDescent="0.2">
      <c r="A84" s="12">
        <v>40709</v>
      </c>
      <c r="B84" s="10" t="s">
        <v>281</v>
      </c>
      <c r="C84" s="11" t="s">
        <v>282</v>
      </c>
      <c r="D84" s="11" t="s">
        <v>283</v>
      </c>
      <c r="E84" s="10" t="s">
        <v>37</v>
      </c>
      <c r="F84" s="10" t="s">
        <v>225</v>
      </c>
      <c r="G84" s="10" t="s">
        <v>39</v>
      </c>
      <c r="H84" s="10" t="s">
        <v>40</v>
      </c>
      <c r="I84" s="10" t="s">
        <v>41</v>
      </c>
      <c r="J84" s="10" t="s">
        <v>48</v>
      </c>
      <c r="K84" s="13">
        <v>999.99</v>
      </c>
      <c r="L84" s="13">
        <v>363.06</v>
      </c>
      <c r="M84" s="14">
        <v>395.85</v>
      </c>
      <c r="N84" s="14">
        <v>395.85</v>
      </c>
      <c r="O84" s="15">
        <v>528.25</v>
      </c>
      <c r="P84" s="15">
        <v>332.09500000000003</v>
      </c>
    </row>
    <row r="85" spans="1:17" x14ac:dyDescent="0.2">
      <c r="A85" s="12">
        <v>40707</v>
      </c>
      <c r="B85" s="10" t="s">
        <v>284</v>
      </c>
      <c r="C85" s="11" t="s">
        <v>285</v>
      </c>
      <c r="D85" s="11" t="s">
        <v>286</v>
      </c>
      <c r="E85" s="10" t="s">
        <v>37</v>
      </c>
      <c r="F85" s="10" t="s">
        <v>287</v>
      </c>
      <c r="G85" s="10" t="s">
        <v>39</v>
      </c>
      <c r="H85" s="10" t="s">
        <v>40</v>
      </c>
      <c r="I85" s="10" t="s">
        <v>41</v>
      </c>
      <c r="J85" s="10" t="s">
        <v>48</v>
      </c>
      <c r="K85" s="13">
        <v>999.99</v>
      </c>
      <c r="L85" s="13">
        <v>569.33999999999992</v>
      </c>
      <c r="M85" s="14">
        <v>999.99</v>
      </c>
      <c r="N85" s="14">
        <v>999.99</v>
      </c>
      <c r="O85" s="15">
        <v>792.54</v>
      </c>
      <c r="P85" s="15">
        <v>792.54</v>
      </c>
    </row>
    <row r="86" spans="1:17" x14ac:dyDescent="0.2">
      <c r="A86" s="12">
        <v>40712</v>
      </c>
      <c r="B86" s="10" t="s">
        <v>288</v>
      </c>
      <c r="C86" s="11" t="s">
        <v>289</v>
      </c>
      <c r="D86" s="11" t="s">
        <v>290</v>
      </c>
      <c r="E86" s="10" t="s">
        <v>55</v>
      </c>
      <c r="F86" s="10" t="s">
        <v>287</v>
      </c>
      <c r="G86" s="10" t="s">
        <v>39</v>
      </c>
      <c r="H86" s="10" t="s">
        <v>40</v>
      </c>
      <c r="I86" s="10" t="s">
        <v>41</v>
      </c>
      <c r="J86" s="10" t="s">
        <v>48</v>
      </c>
      <c r="K86" s="13">
        <v>999.99</v>
      </c>
      <c r="L86" s="13">
        <v>999.99</v>
      </c>
      <c r="M86" s="14">
        <v>999.99</v>
      </c>
      <c r="N86" s="14">
        <v>999.99</v>
      </c>
      <c r="O86" s="15">
        <v>427.37</v>
      </c>
      <c r="P86" s="15">
        <v>427.37</v>
      </c>
    </row>
    <row r="87" spans="1:17" x14ac:dyDescent="0.2">
      <c r="A87" s="12">
        <v>40716</v>
      </c>
      <c r="B87" s="10" t="s">
        <v>291</v>
      </c>
      <c r="C87" s="11" t="s">
        <v>292</v>
      </c>
      <c r="D87" s="11" t="s">
        <v>293</v>
      </c>
      <c r="E87" s="10" t="s">
        <v>55</v>
      </c>
      <c r="F87" s="10" t="s">
        <v>94</v>
      </c>
      <c r="G87" s="10" t="s">
        <v>39</v>
      </c>
      <c r="H87" s="10" t="s">
        <v>40</v>
      </c>
      <c r="I87" s="10" t="s">
        <v>41</v>
      </c>
      <c r="J87" s="10" t="s">
        <v>48</v>
      </c>
      <c r="K87" s="13">
        <v>422.61</v>
      </c>
      <c r="L87" s="13">
        <v>422.61</v>
      </c>
      <c r="M87" s="14">
        <v>281.68</v>
      </c>
      <c r="N87" s="14">
        <v>281.68</v>
      </c>
      <c r="O87" s="15">
        <v>226.25</v>
      </c>
      <c r="P87" s="15">
        <v>226.25</v>
      </c>
    </row>
    <row r="88" spans="1:17" x14ac:dyDescent="0.2">
      <c r="A88" s="12">
        <v>40716</v>
      </c>
      <c r="B88" s="10" t="s">
        <v>294</v>
      </c>
      <c r="C88" s="11" t="s">
        <v>83</v>
      </c>
      <c r="D88" s="11" t="s">
        <v>293</v>
      </c>
      <c r="E88" s="10" t="s">
        <v>37</v>
      </c>
      <c r="F88" s="10" t="s">
        <v>94</v>
      </c>
      <c r="G88" s="10" t="s">
        <v>39</v>
      </c>
      <c r="H88" s="10" t="s">
        <v>40</v>
      </c>
      <c r="I88" s="10" t="s">
        <v>41</v>
      </c>
      <c r="J88" s="10" t="s">
        <v>48</v>
      </c>
      <c r="K88" s="13">
        <v>269.95</v>
      </c>
      <c r="L88" s="13">
        <v>269.95</v>
      </c>
      <c r="M88" s="14">
        <v>276.31</v>
      </c>
      <c r="N88" s="14">
        <v>276.31</v>
      </c>
      <c r="O88" s="15">
        <v>390.28</v>
      </c>
      <c r="P88" s="15">
        <v>390.28</v>
      </c>
    </row>
    <row r="89" spans="1:17" s="64" customFormat="1" x14ac:dyDescent="0.2">
      <c r="A89" s="65">
        <v>40722</v>
      </c>
      <c r="B89" s="49" t="s">
        <v>295</v>
      </c>
      <c r="C89" s="50" t="s">
        <v>296</v>
      </c>
      <c r="D89" s="50" t="s">
        <v>297</v>
      </c>
      <c r="E89" s="49" t="s">
        <v>55</v>
      </c>
      <c r="F89" s="49" t="s">
        <v>68</v>
      </c>
      <c r="G89" s="49" t="s">
        <v>39</v>
      </c>
      <c r="H89" s="49" t="s">
        <v>40</v>
      </c>
      <c r="I89" s="49" t="s">
        <v>41</v>
      </c>
      <c r="J89" s="49" t="s">
        <v>48</v>
      </c>
      <c r="K89" s="66">
        <v>145.24</v>
      </c>
      <c r="L89" s="66">
        <v>145.24</v>
      </c>
      <c r="M89" s="67">
        <v>174.94</v>
      </c>
      <c r="N89" s="67">
        <v>174.94</v>
      </c>
      <c r="O89" s="68">
        <v>195.09</v>
      </c>
      <c r="P89" s="68">
        <v>195.09</v>
      </c>
      <c r="Q89" s="64" t="s">
        <v>1027</v>
      </c>
    </row>
    <row r="90" spans="1:17" x14ac:dyDescent="0.2">
      <c r="A90" s="12">
        <v>40701</v>
      </c>
      <c r="B90" s="10" t="s">
        <v>298</v>
      </c>
      <c r="C90" s="11" t="s">
        <v>145</v>
      </c>
      <c r="D90" s="11" t="s">
        <v>299</v>
      </c>
      <c r="E90" s="10" t="s">
        <v>55</v>
      </c>
      <c r="F90" s="10" t="s">
        <v>38</v>
      </c>
      <c r="G90" s="10" t="s">
        <v>39</v>
      </c>
      <c r="H90" s="10" t="s">
        <v>40</v>
      </c>
      <c r="I90" s="10" t="s">
        <v>41</v>
      </c>
      <c r="J90" s="10" t="s">
        <v>48</v>
      </c>
      <c r="K90" s="13">
        <v>237.51</v>
      </c>
      <c r="L90" s="13">
        <v>237.51</v>
      </c>
      <c r="M90" s="14">
        <v>286.20999999999998</v>
      </c>
      <c r="N90" s="14">
        <v>286.20999999999998</v>
      </c>
      <c r="O90" s="15">
        <v>263.16000000000003</v>
      </c>
      <c r="P90" s="15">
        <v>263.16000000000003</v>
      </c>
    </row>
    <row r="91" spans="1:17" x14ac:dyDescent="0.2">
      <c r="A91" s="12">
        <v>40745</v>
      </c>
      <c r="B91" s="10" t="s">
        <v>300</v>
      </c>
      <c r="C91" s="11" t="s">
        <v>166</v>
      </c>
      <c r="D91" s="11" t="s">
        <v>301</v>
      </c>
      <c r="E91" s="10" t="s">
        <v>37</v>
      </c>
      <c r="F91" s="10" t="s">
        <v>38</v>
      </c>
      <c r="G91" s="10" t="s">
        <v>39</v>
      </c>
      <c r="H91" s="10" t="s">
        <v>40</v>
      </c>
      <c r="I91" s="10" t="s">
        <v>41</v>
      </c>
      <c r="J91" s="10" t="s">
        <v>48</v>
      </c>
      <c r="K91" s="13">
        <v>336.38</v>
      </c>
      <c r="L91" s="13">
        <v>336.38</v>
      </c>
      <c r="M91" s="14">
        <v>382.72</v>
      </c>
      <c r="N91" s="14">
        <v>382.72</v>
      </c>
      <c r="O91" s="15">
        <v>412.54</v>
      </c>
      <c r="P91" s="15">
        <v>412.54</v>
      </c>
    </row>
    <row r="92" spans="1:17" x14ac:dyDescent="0.2">
      <c r="A92" s="12">
        <v>40746</v>
      </c>
      <c r="B92" s="10" t="s">
        <v>302</v>
      </c>
      <c r="C92" s="11" t="s">
        <v>208</v>
      </c>
      <c r="D92" s="11" t="s">
        <v>303</v>
      </c>
      <c r="E92" s="10" t="s">
        <v>37</v>
      </c>
      <c r="F92" s="10" t="s">
        <v>225</v>
      </c>
      <c r="G92" s="10" t="s">
        <v>39</v>
      </c>
      <c r="H92" s="10" t="s">
        <v>40</v>
      </c>
      <c r="I92" s="10" t="s">
        <v>41</v>
      </c>
      <c r="J92" s="10" t="s">
        <v>48</v>
      </c>
      <c r="K92" s="13">
        <v>122.8</v>
      </c>
      <c r="L92" s="13">
        <v>122.8</v>
      </c>
      <c r="M92" s="14">
        <v>148.66</v>
      </c>
      <c r="N92" s="14">
        <v>148.66</v>
      </c>
      <c r="O92" s="15">
        <v>223.46</v>
      </c>
      <c r="P92" s="15">
        <v>223.46</v>
      </c>
    </row>
    <row r="93" spans="1:17" x14ac:dyDescent="0.2">
      <c r="A93" s="12">
        <v>40753</v>
      </c>
      <c r="B93" s="10" t="s">
        <v>304</v>
      </c>
      <c r="C93" s="11" t="s">
        <v>305</v>
      </c>
      <c r="D93" s="11" t="s">
        <v>306</v>
      </c>
      <c r="E93" s="10" t="s">
        <v>37</v>
      </c>
      <c r="F93" s="10" t="s">
        <v>64</v>
      </c>
      <c r="G93" s="10" t="s">
        <v>39</v>
      </c>
      <c r="H93" s="10" t="s">
        <v>40</v>
      </c>
      <c r="I93" s="10" t="s">
        <v>41</v>
      </c>
      <c r="J93" s="10" t="s">
        <v>48</v>
      </c>
      <c r="K93" s="13">
        <v>472.94</v>
      </c>
      <c r="L93" s="13">
        <v>472.94</v>
      </c>
      <c r="M93" s="14">
        <v>333.61</v>
      </c>
      <c r="N93" s="14">
        <v>333.61</v>
      </c>
      <c r="O93" s="15">
        <v>335.36</v>
      </c>
      <c r="P93" s="15">
        <v>335.36</v>
      </c>
    </row>
    <row r="94" spans="1:17" x14ac:dyDescent="0.2">
      <c r="A94" s="12">
        <v>40756</v>
      </c>
      <c r="B94" s="10" t="s">
        <v>307</v>
      </c>
      <c r="C94" s="11" t="s">
        <v>308</v>
      </c>
      <c r="D94" s="11" t="s">
        <v>309</v>
      </c>
      <c r="E94" s="10" t="s">
        <v>37</v>
      </c>
      <c r="F94" s="10" t="s">
        <v>75</v>
      </c>
      <c r="G94" s="10" t="s">
        <v>39</v>
      </c>
      <c r="H94" s="10" t="s">
        <v>40</v>
      </c>
      <c r="I94" s="10" t="s">
        <v>41</v>
      </c>
      <c r="J94" s="10" t="s">
        <v>48</v>
      </c>
      <c r="K94" s="13">
        <v>190.1</v>
      </c>
      <c r="L94" s="13">
        <v>181.88499999999999</v>
      </c>
      <c r="M94" s="14">
        <v>195.98</v>
      </c>
      <c r="N94" s="14">
        <v>195.98</v>
      </c>
      <c r="O94" s="15">
        <v>262.54000000000002</v>
      </c>
      <c r="P94" s="15">
        <v>262.54000000000002</v>
      </c>
    </row>
    <row r="95" spans="1:17" x14ac:dyDescent="0.2">
      <c r="A95" s="12">
        <v>40762</v>
      </c>
      <c r="B95" s="10" t="s">
        <v>310</v>
      </c>
      <c r="C95" s="11" t="s">
        <v>311</v>
      </c>
      <c r="D95" s="11" t="s">
        <v>312</v>
      </c>
      <c r="E95" s="10" t="s">
        <v>55</v>
      </c>
      <c r="F95" s="10" t="s">
        <v>88</v>
      </c>
      <c r="G95" s="10" t="s">
        <v>39</v>
      </c>
      <c r="H95" s="10" t="s">
        <v>40</v>
      </c>
      <c r="I95" s="10" t="s">
        <v>41</v>
      </c>
      <c r="J95" s="10" t="s">
        <v>48</v>
      </c>
      <c r="K95" s="13">
        <v>171.13</v>
      </c>
      <c r="L95" s="13">
        <v>171.13</v>
      </c>
      <c r="M95" s="14">
        <v>127.35</v>
      </c>
      <c r="N95" s="14">
        <v>106.855</v>
      </c>
      <c r="O95" s="15">
        <v>87.23</v>
      </c>
      <c r="P95" s="15">
        <v>87.23</v>
      </c>
    </row>
    <row r="96" spans="1:17" x14ac:dyDescent="0.2">
      <c r="A96" s="12">
        <v>40752</v>
      </c>
      <c r="B96" s="10" t="s">
        <v>313</v>
      </c>
      <c r="C96" s="11" t="s">
        <v>314</v>
      </c>
      <c r="D96" s="11" t="s">
        <v>315</v>
      </c>
      <c r="E96" s="10" t="s">
        <v>55</v>
      </c>
      <c r="F96" s="10" t="s">
        <v>68</v>
      </c>
      <c r="G96" s="10" t="s">
        <v>39</v>
      </c>
      <c r="H96" s="10" t="s">
        <v>40</v>
      </c>
      <c r="I96" s="10" t="s">
        <v>41</v>
      </c>
      <c r="J96" s="10" t="s">
        <v>48</v>
      </c>
      <c r="K96" s="13">
        <v>999.99</v>
      </c>
      <c r="L96" s="13">
        <v>999.99</v>
      </c>
      <c r="M96" s="14">
        <v>999.99</v>
      </c>
      <c r="N96" s="14">
        <v>999.99</v>
      </c>
      <c r="O96" s="15">
        <v>999.99</v>
      </c>
      <c r="P96" s="15">
        <v>999.99</v>
      </c>
    </row>
    <row r="97" spans="1:16" x14ac:dyDescent="0.2">
      <c r="A97" s="12">
        <v>40764</v>
      </c>
      <c r="B97" s="10" t="s">
        <v>316</v>
      </c>
      <c r="C97" s="11" t="s">
        <v>317</v>
      </c>
      <c r="D97" s="11" t="s">
        <v>318</v>
      </c>
      <c r="E97" s="10" t="s">
        <v>55</v>
      </c>
      <c r="F97" s="10" t="s">
        <v>225</v>
      </c>
      <c r="G97" s="10" t="s">
        <v>39</v>
      </c>
      <c r="H97" s="10" t="s">
        <v>40</v>
      </c>
      <c r="I97" s="10" t="s">
        <v>41</v>
      </c>
      <c r="J97" s="10" t="s">
        <v>48</v>
      </c>
      <c r="K97" s="13">
        <v>393.7</v>
      </c>
      <c r="L97" s="13">
        <v>393.7</v>
      </c>
      <c r="M97" s="14">
        <v>822.38</v>
      </c>
      <c r="N97" s="14">
        <v>822.38</v>
      </c>
      <c r="O97" s="15">
        <v>469.81</v>
      </c>
      <c r="P97" s="15">
        <v>469.81</v>
      </c>
    </row>
    <row r="98" spans="1:16" x14ac:dyDescent="0.2">
      <c r="A98" s="12">
        <v>40767</v>
      </c>
      <c r="B98" s="10" t="s">
        <v>319</v>
      </c>
      <c r="C98" s="11" t="s">
        <v>320</v>
      </c>
      <c r="D98" s="11" t="s">
        <v>321</v>
      </c>
      <c r="E98" s="10" t="s">
        <v>37</v>
      </c>
      <c r="F98" s="10" t="s">
        <v>235</v>
      </c>
      <c r="G98" s="10" t="s">
        <v>39</v>
      </c>
      <c r="H98" s="10" t="s">
        <v>40</v>
      </c>
      <c r="I98" s="10" t="s">
        <v>41</v>
      </c>
      <c r="J98" s="10" t="s">
        <v>48</v>
      </c>
      <c r="K98" s="13">
        <v>999.99</v>
      </c>
      <c r="L98" s="13">
        <v>441.92399999999998</v>
      </c>
      <c r="M98" s="14">
        <v>999.99</v>
      </c>
      <c r="N98" s="14">
        <v>416.68799999999999</v>
      </c>
      <c r="O98" s="15">
        <v>999.99</v>
      </c>
      <c r="P98" s="15">
        <v>999.99</v>
      </c>
    </row>
    <row r="99" spans="1:16" x14ac:dyDescent="0.2">
      <c r="A99" s="12">
        <v>40793</v>
      </c>
      <c r="B99" s="10" t="s">
        <v>322</v>
      </c>
      <c r="C99" s="11" t="s">
        <v>265</v>
      </c>
      <c r="D99" s="11" t="s">
        <v>323</v>
      </c>
      <c r="E99" s="10" t="s">
        <v>37</v>
      </c>
      <c r="F99" s="10" t="s">
        <v>38</v>
      </c>
      <c r="G99" s="10" t="s">
        <v>39</v>
      </c>
      <c r="H99" s="10" t="s">
        <v>40</v>
      </c>
      <c r="I99" s="10" t="s">
        <v>41</v>
      </c>
      <c r="J99" s="10" t="s">
        <v>48</v>
      </c>
      <c r="K99" s="13">
        <v>526.62</v>
      </c>
      <c r="L99" s="13">
        <v>526.62</v>
      </c>
      <c r="M99" s="14">
        <v>390.27</v>
      </c>
      <c r="N99" s="14">
        <v>390.27</v>
      </c>
      <c r="O99" s="15">
        <v>500.01</v>
      </c>
      <c r="P99" s="15">
        <v>500.01</v>
      </c>
    </row>
    <row r="100" spans="1:16" x14ac:dyDescent="0.2">
      <c r="A100" s="12">
        <v>40798</v>
      </c>
      <c r="B100" s="10" t="s">
        <v>324</v>
      </c>
      <c r="C100" s="11" t="s">
        <v>325</v>
      </c>
      <c r="D100" s="11" t="s">
        <v>326</v>
      </c>
      <c r="E100" s="10" t="s">
        <v>55</v>
      </c>
      <c r="F100" s="10" t="s">
        <v>68</v>
      </c>
      <c r="G100" s="10" t="s">
        <v>39</v>
      </c>
      <c r="H100" s="10" t="s">
        <v>40</v>
      </c>
      <c r="I100" s="10" t="s">
        <v>41</v>
      </c>
      <c r="J100" s="10" t="s">
        <v>48</v>
      </c>
      <c r="K100" s="13">
        <v>999.99</v>
      </c>
      <c r="L100" s="13">
        <v>999.99</v>
      </c>
      <c r="M100" s="14">
        <v>999.99</v>
      </c>
      <c r="N100" s="14">
        <v>999.99</v>
      </c>
      <c r="O100" s="15">
        <v>999.99</v>
      </c>
      <c r="P100" s="15">
        <v>999.99</v>
      </c>
    </row>
    <row r="101" spans="1:16" x14ac:dyDescent="0.2">
      <c r="A101" s="12">
        <v>40800</v>
      </c>
      <c r="B101" s="10" t="s">
        <v>327</v>
      </c>
      <c r="C101" s="11" t="s">
        <v>328</v>
      </c>
      <c r="D101" s="11" t="s">
        <v>329</v>
      </c>
      <c r="E101" s="10" t="s">
        <v>55</v>
      </c>
      <c r="F101" s="10" t="s">
        <v>68</v>
      </c>
      <c r="G101" s="10" t="s">
        <v>39</v>
      </c>
      <c r="H101" s="10" t="s">
        <v>40</v>
      </c>
      <c r="I101" s="10" t="s">
        <v>41</v>
      </c>
      <c r="J101" s="10" t="s">
        <v>48</v>
      </c>
      <c r="K101" s="13">
        <v>130.99</v>
      </c>
      <c r="L101" s="13">
        <v>130.99</v>
      </c>
      <c r="M101" s="14">
        <v>171.94</v>
      </c>
      <c r="N101" s="14">
        <v>171.94</v>
      </c>
      <c r="O101" s="15">
        <v>167.56</v>
      </c>
      <c r="P101" s="15">
        <v>167.56</v>
      </c>
    </row>
    <row r="102" spans="1:16" x14ac:dyDescent="0.2">
      <c r="A102" s="12">
        <v>40806</v>
      </c>
      <c r="B102" s="10" t="s">
        <v>330</v>
      </c>
      <c r="C102" s="11" t="s">
        <v>77</v>
      </c>
      <c r="D102" s="11" t="s">
        <v>331</v>
      </c>
      <c r="E102" s="10" t="s">
        <v>55</v>
      </c>
      <c r="F102" s="10" t="s">
        <v>75</v>
      </c>
      <c r="G102" s="10" t="s">
        <v>39</v>
      </c>
      <c r="H102" s="10" t="s">
        <v>40</v>
      </c>
      <c r="I102" s="10" t="s">
        <v>41</v>
      </c>
      <c r="J102" s="10" t="s">
        <v>48</v>
      </c>
      <c r="K102" s="13">
        <v>143.06</v>
      </c>
      <c r="L102" s="13">
        <v>143.06</v>
      </c>
      <c r="M102" s="14">
        <v>177.34</v>
      </c>
      <c r="N102" s="14">
        <v>177.34</v>
      </c>
      <c r="O102" s="15">
        <v>211.46</v>
      </c>
      <c r="P102" s="15">
        <v>211.46</v>
      </c>
    </row>
    <row r="103" spans="1:16" x14ac:dyDescent="0.2">
      <c r="A103" s="12">
        <v>40820</v>
      </c>
      <c r="B103" s="10" t="s">
        <v>332</v>
      </c>
      <c r="C103" s="11" t="s">
        <v>333</v>
      </c>
      <c r="D103" s="11" t="s">
        <v>334</v>
      </c>
      <c r="E103" s="10" t="s">
        <v>55</v>
      </c>
      <c r="F103" s="10" t="s">
        <v>94</v>
      </c>
      <c r="G103" s="10" t="s">
        <v>39</v>
      </c>
      <c r="H103" s="10" t="s">
        <v>40</v>
      </c>
      <c r="I103" s="10" t="s">
        <v>41</v>
      </c>
      <c r="J103" s="10" t="s">
        <v>48</v>
      </c>
      <c r="K103" s="13">
        <v>411.04</v>
      </c>
      <c r="L103" s="13">
        <v>411.04</v>
      </c>
      <c r="M103" s="14">
        <v>999.99</v>
      </c>
      <c r="N103" s="14">
        <v>999.99</v>
      </c>
      <c r="O103" s="15">
        <v>468.67</v>
      </c>
      <c r="P103" s="15">
        <v>468.67</v>
      </c>
    </row>
    <row r="104" spans="1:16" x14ac:dyDescent="0.2">
      <c r="A104" s="12">
        <v>40827</v>
      </c>
      <c r="B104" s="10" t="s">
        <v>335</v>
      </c>
      <c r="C104" s="11" t="s">
        <v>336</v>
      </c>
      <c r="D104" s="11" t="s">
        <v>337</v>
      </c>
      <c r="E104" s="10" t="s">
        <v>37</v>
      </c>
      <c r="F104" s="10" t="s">
        <v>46</v>
      </c>
      <c r="G104" s="10" t="s">
        <v>39</v>
      </c>
      <c r="H104" s="10" t="s">
        <v>40</v>
      </c>
      <c r="I104" s="10" t="s">
        <v>41</v>
      </c>
      <c r="J104" s="10" t="s">
        <v>48</v>
      </c>
      <c r="K104" s="13">
        <v>226.98</v>
      </c>
      <c r="L104" s="13">
        <v>226.98</v>
      </c>
      <c r="M104" s="14">
        <v>199.72</v>
      </c>
      <c r="N104" s="14">
        <v>199.72</v>
      </c>
      <c r="O104" s="15">
        <v>282.23</v>
      </c>
      <c r="P104" s="15">
        <v>282.23</v>
      </c>
    </row>
    <row r="105" spans="1:16" x14ac:dyDescent="0.2">
      <c r="A105" s="12">
        <v>40826</v>
      </c>
      <c r="B105" s="10" t="s">
        <v>338</v>
      </c>
      <c r="C105" s="11" t="s">
        <v>339</v>
      </c>
      <c r="D105" s="11" t="s">
        <v>340</v>
      </c>
      <c r="E105" s="10" t="s">
        <v>37</v>
      </c>
      <c r="F105" s="10" t="s">
        <v>225</v>
      </c>
      <c r="G105" s="10" t="s">
        <v>39</v>
      </c>
      <c r="H105" s="10" t="s">
        <v>40</v>
      </c>
      <c r="I105" s="10" t="s">
        <v>41</v>
      </c>
      <c r="J105" s="10" t="s">
        <v>48</v>
      </c>
      <c r="K105" s="13">
        <v>244.42</v>
      </c>
      <c r="L105" s="13">
        <v>180.97499999999999</v>
      </c>
      <c r="M105" s="14">
        <v>275.63</v>
      </c>
      <c r="N105" s="14">
        <v>275.63</v>
      </c>
      <c r="O105" s="15">
        <v>354.28</v>
      </c>
      <c r="P105" s="15">
        <v>227.005</v>
      </c>
    </row>
    <row r="106" spans="1:16" x14ac:dyDescent="0.2">
      <c r="A106" s="12">
        <v>40827</v>
      </c>
      <c r="B106" s="10" t="s">
        <v>341</v>
      </c>
      <c r="C106" s="11" t="s">
        <v>342</v>
      </c>
      <c r="D106" s="11" t="s">
        <v>343</v>
      </c>
      <c r="E106" s="10" t="s">
        <v>37</v>
      </c>
      <c r="F106" s="10" t="s">
        <v>75</v>
      </c>
      <c r="G106" s="10" t="s">
        <v>39</v>
      </c>
      <c r="H106" s="10" t="s">
        <v>40</v>
      </c>
      <c r="I106" s="10" t="s">
        <v>41</v>
      </c>
      <c r="J106" s="10" t="s">
        <v>48</v>
      </c>
      <c r="K106" s="13">
        <v>116.52</v>
      </c>
      <c r="L106" s="13">
        <v>116.52</v>
      </c>
      <c r="M106" s="14">
        <v>112.45</v>
      </c>
      <c r="N106" s="14">
        <v>112.45</v>
      </c>
      <c r="O106" s="15">
        <v>134.06</v>
      </c>
      <c r="P106" s="15">
        <v>134.06</v>
      </c>
    </row>
    <row r="107" spans="1:16" x14ac:dyDescent="0.2">
      <c r="A107" s="12">
        <v>40840</v>
      </c>
      <c r="B107" s="10" t="s">
        <v>344</v>
      </c>
      <c r="C107" s="11" t="s">
        <v>345</v>
      </c>
      <c r="D107" s="11" t="s">
        <v>346</v>
      </c>
      <c r="E107" s="10" t="s">
        <v>55</v>
      </c>
      <c r="F107" s="10" t="s">
        <v>98</v>
      </c>
      <c r="G107" s="10" t="s">
        <v>39</v>
      </c>
      <c r="H107" s="10" t="s">
        <v>40</v>
      </c>
      <c r="I107" s="10" t="s">
        <v>41</v>
      </c>
      <c r="J107" s="10" t="s">
        <v>48</v>
      </c>
      <c r="K107" s="13">
        <v>152.30000000000001</v>
      </c>
      <c r="L107" s="13">
        <v>152.30000000000001</v>
      </c>
      <c r="M107" s="14">
        <v>255.98</v>
      </c>
      <c r="N107" s="14">
        <v>255.98</v>
      </c>
      <c r="O107" s="15">
        <v>327.86</v>
      </c>
      <c r="P107" s="15">
        <v>327.86</v>
      </c>
    </row>
    <row r="108" spans="1:16" x14ac:dyDescent="0.2">
      <c r="A108" s="12">
        <v>40850</v>
      </c>
      <c r="B108" s="10" t="s">
        <v>347</v>
      </c>
      <c r="C108" s="11" t="s">
        <v>348</v>
      </c>
      <c r="D108" s="11" t="s">
        <v>349</v>
      </c>
      <c r="E108" s="10" t="s">
        <v>37</v>
      </c>
      <c r="F108" s="10" t="s">
        <v>64</v>
      </c>
      <c r="G108" s="10" t="s">
        <v>39</v>
      </c>
      <c r="H108" s="10" t="s">
        <v>40</v>
      </c>
      <c r="I108" s="10" t="s">
        <v>41</v>
      </c>
      <c r="J108" s="10" t="s">
        <v>48</v>
      </c>
      <c r="K108" s="13">
        <v>127.88</v>
      </c>
      <c r="L108" s="13">
        <v>127.88</v>
      </c>
      <c r="M108" s="14">
        <v>145.06</v>
      </c>
      <c r="N108" s="14">
        <v>145.06</v>
      </c>
      <c r="O108" s="15">
        <v>194.2</v>
      </c>
      <c r="P108" s="15">
        <v>187.23</v>
      </c>
    </row>
    <row r="109" spans="1:16" x14ac:dyDescent="0.2">
      <c r="A109" s="12">
        <v>40846</v>
      </c>
      <c r="B109" s="10" t="s">
        <v>350</v>
      </c>
      <c r="C109" s="11" t="s">
        <v>351</v>
      </c>
      <c r="D109" s="11" t="s">
        <v>63</v>
      </c>
      <c r="E109" s="10" t="s">
        <v>55</v>
      </c>
      <c r="F109" s="10" t="s">
        <v>64</v>
      </c>
      <c r="G109" s="10" t="s">
        <v>39</v>
      </c>
      <c r="H109" s="10" t="s">
        <v>40</v>
      </c>
      <c r="I109" s="10" t="s">
        <v>41</v>
      </c>
      <c r="J109" s="10" t="s">
        <v>48</v>
      </c>
      <c r="K109" s="13">
        <v>398.07</v>
      </c>
      <c r="L109" s="13">
        <v>398.07</v>
      </c>
      <c r="M109" s="14">
        <v>523.92999999999995</v>
      </c>
      <c r="N109" s="14">
        <v>523.92999999999995</v>
      </c>
      <c r="O109" s="15">
        <v>661.88</v>
      </c>
      <c r="P109" s="15">
        <v>661.88</v>
      </c>
    </row>
    <row r="110" spans="1:16" x14ac:dyDescent="0.2">
      <c r="A110" s="12">
        <v>40829</v>
      </c>
      <c r="B110" s="10" t="s">
        <v>352</v>
      </c>
      <c r="C110" s="11" t="s">
        <v>353</v>
      </c>
      <c r="D110" s="11" t="s">
        <v>354</v>
      </c>
      <c r="E110" s="10" t="s">
        <v>55</v>
      </c>
      <c r="F110" s="10" t="s">
        <v>225</v>
      </c>
      <c r="G110" s="10" t="s">
        <v>39</v>
      </c>
      <c r="H110" s="10" t="s">
        <v>40</v>
      </c>
      <c r="I110" s="10" t="s">
        <v>41</v>
      </c>
      <c r="J110" s="10" t="s">
        <v>48</v>
      </c>
      <c r="K110" s="13">
        <v>999.99</v>
      </c>
      <c r="L110" s="13">
        <v>999.99</v>
      </c>
      <c r="M110" s="14">
        <v>999.99</v>
      </c>
      <c r="N110" s="14">
        <v>999.99</v>
      </c>
      <c r="O110" s="15">
        <v>999.99</v>
      </c>
      <c r="P110" s="15">
        <v>999.99</v>
      </c>
    </row>
    <row r="111" spans="1:16" x14ac:dyDescent="0.2">
      <c r="A111" s="12">
        <v>40858</v>
      </c>
      <c r="B111" s="10" t="s">
        <v>355</v>
      </c>
      <c r="C111" s="11" t="s">
        <v>356</v>
      </c>
      <c r="D111" s="11" t="s">
        <v>357</v>
      </c>
      <c r="E111" s="10" t="s">
        <v>55</v>
      </c>
      <c r="F111" s="10" t="s">
        <v>64</v>
      </c>
      <c r="G111" s="10" t="s">
        <v>39</v>
      </c>
      <c r="H111" s="10" t="s">
        <v>40</v>
      </c>
      <c r="I111" s="10" t="s">
        <v>41</v>
      </c>
      <c r="J111" s="10" t="s">
        <v>48</v>
      </c>
      <c r="K111" s="13">
        <v>290.79000000000002</v>
      </c>
      <c r="L111" s="13">
        <v>269.51</v>
      </c>
      <c r="M111" s="14">
        <v>322.58</v>
      </c>
      <c r="N111" s="14">
        <v>267.24</v>
      </c>
      <c r="O111" s="15">
        <v>346.41</v>
      </c>
      <c r="P111" s="15">
        <v>346.41</v>
      </c>
    </row>
    <row r="112" spans="1:16" x14ac:dyDescent="0.2">
      <c r="A112" s="12">
        <v>40863</v>
      </c>
      <c r="B112" s="10" t="s">
        <v>358</v>
      </c>
      <c r="C112" s="11" t="s">
        <v>359</v>
      </c>
      <c r="D112" s="11" t="s">
        <v>111</v>
      </c>
      <c r="E112" s="10" t="s">
        <v>55</v>
      </c>
      <c r="F112" s="10" t="s">
        <v>94</v>
      </c>
      <c r="G112" s="10" t="s">
        <v>39</v>
      </c>
      <c r="H112" s="10" t="s">
        <v>40</v>
      </c>
      <c r="I112" s="10" t="s">
        <v>41</v>
      </c>
      <c r="J112" s="10" t="s">
        <v>48</v>
      </c>
      <c r="K112" s="13">
        <v>193.21</v>
      </c>
      <c r="L112" s="13">
        <v>192.19499999999999</v>
      </c>
      <c r="M112" s="14">
        <v>146.58000000000001</v>
      </c>
      <c r="N112" s="14">
        <v>146.58000000000001</v>
      </c>
      <c r="O112" s="15">
        <v>181.22</v>
      </c>
      <c r="P112" s="15">
        <v>181.22</v>
      </c>
    </row>
    <row r="113" spans="1:16" x14ac:dyDescent="0.2">
      <c r="A113" s="12">
        <v>40870</v>
      </c>
      <c r="B113" s="10" t="s">
        <v>360</v>
      </c>
      <c r="C113" s="11" t="s">
        <v>166</v>
      </c>
      <c r="D113" s="11" t="s">
        <v>361</v>
      </c>
      <c r="E113" s="10" t="s">
        <v>37</v>
      </c>
      <c r="F113" s="10" t="s">
        <v>94</v>
      </c>
      <c r="G113" s="10" t="s">
        <v>39</v>
      </c>
      <c r="H113" s="10" t="s">
        <v>40</v>
      </c>
      <c r="I113" s="10" t="s">
        <v>41</v>
      </c>
      <c r="J113" s="10" t="s">
        <v>48</v>
      </c>
      <c r="K113" s="13">
        <v>409.56</v>
      </c>
      <c r="L113" s="13">
        <v>409.56</v>
      </c>
      <c r="M113" s="14">
        <v>353.46</v>
      </c>
      <c r="N113" s="14">
        <v>353.46</v>
      </c>
      <c r="O113" s="15">
        <v>999.99</v>
      </c>
      <c r="P113" s="15">
        <v>999.99</v>
      </c>
    </row>
    <row r="114" spans="1:16" x14ac:dyDescent="0.2">
      <c r="A114" s="12">
        <v>40886</v>
      </c>
      <c r="B114" s="10" t="s">
        <v>362</v>
      </c>
      <c r="C114" s="11" t="s">
        <v>122</v>
      </c>
      <c r="D114" s="11" t="s">
        <v>363</v>
      </c>
      <c r="E114" s="10" t="s">
        <v>37</v>
      </c>
      <c r="F114" s="10" t="s">
        <v>75</v>
      </c>
      <c r="G114" s="10" t="s">
        <v>39</v>
      </c>
      <c r="H114" s="10" t="s">
        <v>40</v>
      </c>
      <c r="I114" s="10" t="s">
        <v>41</v>
      </c>
      <c r="J114" s="10" t="s">
        <v>48</v>
      </c>
      <c r="K114" s="13">
        <v>234.13</v>
      </c>
      <c r="L114" s="13">
        <v>234.13</v>
      </c>
      <c r="M114" s="14">
        <v>181.07</v>
      </c>
      <c r="N114" s="14">
        <v>181.07</v>
      </c>
      <c r="O114" s="15">
        <v>231.28</v>
      </c>
      <c r="P114" s="15">
        <v>231.28</v>
      </c>
    </row>
    <row r="115" spans="1:16" x14ac:dyDescent="0.2">
      <c r="A115" s="12">
        <v>40897</v>
      </c>
      <c r="B115" s="10" t="s">
        <v>364</v>
      </c>
      <c r="C115" s="11" t="s">
        <v>166</v>
      </c>
      <c r="D115" s="11" t="s">
        <v>365</v>
      </c>
      <c r="E115" s="10" t="s">
        <v>37</v>
      </c>
      <c r="F115" s="10" t="s">
        <v>46</v>
      </c>
      <c r="G115" s="10" t="s">
        <v>39</v>
      </c>
      <c r="H115" s="10" t="s">
        <v>40</v>
      </c>
      <c r="I115" s="10" t="s">
        <v>41</v>
      </c>
      <c r="J115" s="10" t="s">
        <v>48</v>
      </c>
      <c r="K115" s="13">
        <v>196.69</v>
      </c>
      <c r="L115" s="13">
        <v>196.69</v>
      </c>
      <c r="M115" s="14">
        <v>170.78</v>
      </c>
      <c r="N115" s="14">
        <v>170.78</v>
      </c>
      <c r="O115" s="15">
        <v>240.5</v>
      </c>
      <c r="P115" s="15">
        <v>240.5</v>
      </c>
    </row>
    <row r="116" spans="1:16" x14ac:dyDescent="0.2">
      <c r="A116" s="12">
        <v>40900</v>
      </c>
      <c r="B116" s="10" t="s">
        <v>366</v>
      </c>
      <c r="C116" s="11" t="s">
        <v>367</v>
      </c>
      <c r="D116" s="11" t="s">
        <v>368</v>
      </c>
      <c r="E116" s="10" t="s">
        <v>37</v>
      </c>
      <c r="F116" s="10" t="s">
        <v>75</v>
      </c>
      <c r="G116" s="10" t="s">
        <v>39</v>
      </c>
      <c r="H116" s="10" t="s">
        <v>40</v>
      </c>
      <c r="I116" s="10" t="s">
        <v>41</v>
      </c>
      <c r="J116" s="10" t="s">
        <v>48</v>
      </c>
      <c r="K116" s="13">
        <v>105.05</v>
      </c>
      <c r="L116" s="13">
        <v>105.05</v>
      </c>
      <c r="M116" s="14">
        <v>163.57</v>
      </c>
      <c r="N116" s="14">
        <v>163.57</v>
      </c>
      <c r="O116" s="15">
        <v>181.74</v>
      </c>
      <c r="P116" s="15">
        <v>169.01</v>
      </c>
    </row>
    <row r="117" spans="1:16" x14ac:dyDescent="0.2">
      <c r="A117" s="12">
        <v>41122</v>
      </c>
      <c r="B117" s="10" t="s">
        <v>369</v>
      </c>
      <c r="C117" s="11" t="s">
        <v>370</v>
      </c>
      <c r="D117" s="11" t="s">
        <v>371</v>
      </c>
      <c r="E117" s="10" t="s">
        <v>55</v>
      </c>
      <c r="F117" s="10" t="s">
        <v>38</v>
      </c>
      <c r="G117" s="10" t="s">
        <v>39</v>
      </c>
      <c r="H117" s="10" t="s">
        <v>47</v>
      </c>
      <c r="I117" s="10" t="s">
        <v>41</v>
      </c>
      <c r="J117" s="10" t="s">
        <v>42</v>
      </c>
      <c r="K117" s="13">
        <v>177.17</v>
      </c>
      <c r="L117" s="13">
        <v>177.17</v>
      </c>
      <c r="M117" s="14">
        <v>179.86</v>
      </c>
      <c r="N117" s="14">
        <v>179.86</v>
      </c>
      <c r="O117" s="15">
        <v>205.6</v>
      </c>
      <c r="P117" s="15">
        <v>205.6</v>
      </c>
    </row>
    <row r="118" spans="1:16" x14ac:dyDescent="0.2">
      <c r="A118" s="12">
        <v>40926</v>
      </c>
      <c r="B118" s="10" t="s">
        <v>372</v>
      </c>
      <c r="C118" s="11" t="s">
        <v>373</v>
      </c>
      <c r="D118" s="11" t="s">
        <v>374</v>
      </c>
      <c r="E118" s="10" t="s">
        <v>37</v>
      </c>
      <c r="F118" s="10" t="s">
        <v>46</v>
      </c>
      <c r="G118" s="10" t="s">
        <v>39</v>
      </c>
      <c r="H118" s="10" t="s">
        <v>47</v>
      </c>
      <c r="I118" s="10" t="s">
        <v>41</v>
      </c>
      <c r="J118" s="10" t="s">
        <v>42</v>
      </c>
      <c r="K118" s="13">
        <v>106.99</v>
      </c>
      <c r="L118" s="13">
        <v>106.99</v>
      </c>
      <c r="M118" s="14">
        <v>96.02</v>
      </c>
      <c r="N118" s="14">
        <v>96.02</v>
      </c>
      <c r="O118" s="15">
        <v>109.06</v>
      </c>
      <c r="P118" s="15">
        <v>109.06</v>
      </c>
    </row>
    <row r="119" spans="1:16" x14ac:dyDescent="0.2">
      <c r="A119" s="12">
        <v>40910</v>
      </c>
      <c r="B119" s="10" t="s">
        <v>375</v>
      </c>
      <c r="C119" s="11" t="s">
        <v>376</v>
      </c>
      <c r="D119" s="11" t="s">
        <v>377</v>
      </c>
      <c r="E119" s="10" t="s">
        <v>37</v>
      </c>
      <c r="F119" s="10" t="s">
        <v>38</v>
      </c>
      <c r="G119" s="10" t="s">
        <v>39</v>
      </c>
      <c r="H119" s="10" t="s">
        <v>47</v>
      </c>
      <c r="I119" s="10" t="s">
        <v>41</v>
      </c>
      <c r="J119" s="10" t="s">
        <v>42</v>
      </c>
      <c r="K119" s="13">
        <v>999.99</v>
      </c>
      <c r="L119" s="13">
        <v>999.99</v>
      </c>
      <c r="M119" s="14">
        <v>490.08</v>
      </c>
      <c r="N119" s="14">
        <v>490.08</v>
      </c>
      <c r="O119" s="15">
        <v>999.99</v>
      </c>
      <c r="P119" s="15">
        <v>999.99</v>
      </c>
    </row>
    <row r="120" spans="1:16" x14ac:dyDescent="0.2">
      <c r="A120" s="12">
        <v>40970</v>
      </c>
      <c r="B120" s="10" t="s">
        <v>378</v>
      </c>
      <c r="C120" s="11" t="s">
        <v>379</v>
      </c>
      <c r="D120" s="11" t="s">
        <v>380</v>
      </c>
      <c r="E120" s="10" t="s">
        <v>37</v>
      </c>
      <c r="F120" s="10" t="s">
        <v>38</v>
      </c>
      <c r="G120" s="10" t="s">
        <v>39</v>
      </c>
      <c r="H120" s="10" t="s">
        <v>47</v>
      </c>
      <c r="I120" s="10" t="s">
        <v>41</v>
      </c>
      <c r="J120" s="10" t="s">
        <v>42</v>
      </c>
      <c r="K120" s="13">
        <v>200.9</v>
      </c>
      <c r="L120" s="13">
        <v>200.9</v>
      </c>
      <c r="M120" s="14">
        <v>148.03</v>
      </c>
      <c r="N120" s="14">
        <v>148.03</v>
      </c>
      <c r="O120" s="15">
        <v>182.28</v>
      </c>
      <c r="P120" s="15">
        <v>182.28</v>
      </c>
    </row>
    <row r="121" spans="1:16" x14ac:dyDescent="0.2">
      <c r="A121" s="12">
        <v>40948</v>
      </c>
      <c r="B121" s="10" t="s">
        <v>381</v>
      </c>
      <c r="C121" s="11" t="s">
        <v>382</v>
      </c>
      <c r="D121" s="11" t="s">
        <v>383</v>
      </c>
      <c r="E121" s="10" t="s">
        <v>37</v>
      </c>
      <c r="F121" s="10" t="s">
        <v>235</v>
      </c>
      <c r="G121" s="10" t="s">
        <v>39</v>
      </c>
      <c r="H121" s="10" t="s">
        <v>47</v>
      </c>
      <c r="I121" s="10" t="s">
        <v>41</v>
      </c>
      <c r="J121" s="10" t="s">
        <v>42</v>
      </c>
      <c r="K121" s="13">
        <v>999.99</v>
      </c>
      <c r="L121" s="13">
        <v>392.55599999999998</v>
      </c>
      <c r="M121" s="14">
        <v>999.99</v>
      </c>
      <c r="N121" s="14">
        <v>384.54</v>
      </c>
      <c r="O121" s="15">
        <v>999.99</v>
      </c>
      <c r="P121" s="15">
        <v>559.9079999999999</v>
      </c>
    </row>
    <row r="122" spans="1:16" x14ac:dyDescent="0.2">
      <c r="A122" s="12">
        <v>41184</v>
      </c>
      <c r="B122" s="10" t="s">
        <v>384</v>
      </c>
      <c r="C122" s="11" t="s">
        <v>53</v>
      </c>
      <c r="D122" s="11" t="s">
        <v>150</v>
      </c>
      <c r="E122" s="10" t="s">
        <v>55</v>
      </c>
      <c r="F122" s="10" t="s">
        <v>38</v>
      </c>
      <c r="G122" s="10" t="s">
        <v>39</v>
      </c>
      <c r="H122" s="10" t="s">
        <v>47</v>
      </c>
      <c r="I122" s="10" t="s">
        <v>41</v>
      </c>
      <c r="J122" s="10" t="s">
        <v>42</v>
      </c>
      <c r="K122" s="13">
        <v>162.96</v>
      </c>
      <c r="L122" s="13">
        <v>162.96</v>
      </c>
      <c r="M122" s="14">
        <v>155.75</v>
      </c>
      <c r="N122" s="14">
        <v>155.75</v>
      </c>
      <c r="O122" s="15">
        <v>151.44999999999999</v>
      </c>
      <c r="P122" s="15">
        <v>151.44999999999999</v>
      </c>
    </row>
    <row r="123" spans="1:16" x14ac:dyDescent="0.2">
      <c r="A123" s="12">
        <v>40960</v>
      </c>
      <c r="B123" s="10" t="s">
        <v>385</v>
      </c>
      <c r="C123" s="11" t="s">
        <v>255</v>
      </c>
      <c r="D123" s="11" t="s">
        <v>386</v>
      </c>
      <c r="E123" s="10" t="s">
        <v>55</v>
      </c>
      <c r="F123" s="10" t="s">
        <v>88</v>
      </c>
      <c r="G123" s="10" t="s">
        <v>39</v>
      </c>
      <c r="H123" s="10" t="s">
        <v>47</v>
      </c>
      <c r="I123" s="10" t="s">
        <v>41</v>
      </c>
      <c r="J123" s="10" t="s">
        <v>42</v>
      </c>
      <c r="K123" s="13">
        <v>205.94</v>
      </c>
      <c r="L123" s="13">
        <v>205.94</v>
      </c>
      <c r="M123" s="14">
        <v>999.99</v>
      </c>
      <c r="N123" s="14">
        <v>240.792</v>
      </c>
      <c r="O123" s="15">
        <v>260.14999999999998</v>
      </c>
      <c r="P123" s="15">
        <v>260.14999999999998</v>
      </c>
    </row>
    <row r="124" spans="1:16" x14ac:dyDescent="0.2">
      <c r="A124" s="12">
        <v>40960</v>
      </c>
      <c r="B124" s="10" t="s">
        <v>387</v>
      </c>
      <c r="C124" s="11" t="s">
        <v>160</v>
      </c>
      <c r="D124" s="11" t="s">
        <v>386</v>
      </c>
      <c r="E124" s="10" t="s">
        <v>37</v>
      </c>
      <c r="F124" s="10" t="s">
        <v>88</v>
      </c>
      <c r="G124" s="10" t="s">
        <v>39</v>
      </c>
      <c r="H124" s="10" t="s">
        <v>47</v>
      </c>
      <c r="I124" s="10" t="s">
        <v>41</v>
      </c>
      <c r="J124" s="10" t="s">
        <v>42</v>
      </c>
      <c r="K124" s="13">
        <v>230.76</v>
      </c>
      <c r="L124" s="13">
        <v>230.76</v>
      </c>
      <c r="M124" s="14">
        <v>999.99</v>
      </c>
      <c r="N124" s="14">
        <v>299.39999999999998</v>
      </c>
      <c r="O124" s="15">
        <v>303.74</v>
      </c>
      <c r="P124" s="15">
        <v>303.74</v>
      </c>
    </row>
    <row r="125" spans="1:16" x14ac:dyDescent="0.2">
      <c r="A125" s="12">
        <v>40977</v>
      </c>
      <c r="B125" s="10" t="s">
        <v>388</v>
      </c>
      <c r="C125" s="11" t="s">
        <v>203</v>
      </c>
      <c r="D125" s="11" t="s">
        <v>389</v>
      </c>
      <c r="E125" s="10" t="s">
        <v>55</v>
      </c>
      <c r="F125" s="10" t="s">
        <v>60</v>
      </c>
      <c r="G125" s="10" t="s">
        <v>39</v>
      </c>
      <c r="H125" s="10" t="s">
        <v>47</v>
      </c>
      <c r="I125" s="10" t="s">
        <v>41</v>
      </c>
      <c r="J125" s="10" t="s">
        <v>42</v>
      </c>
      <c r="K125" s="13">
        <v>213.75</v>
      </c>
      <c r="L125" s="13">
        <v>213.75</v>
      </c>
      <c r="M125" s="14">
        <v>250.64</v>
      </c>
      <c r="N125" s="14">
        <v>250.64</v>
      </c>
      <c r="O125" s="15">
        <v>281.06</v>
      </c>
      <c r="P125" s="15">
        <v>281.06</v>
      </c>
    </row>
    <row r="126" spans="1:16" x14ac:dyDescent="0.2">
      <c r="A126" s="12">
        <v>41124</v>
      </c>
      <c r="B126" s="10" t="s">
        <v>390</v>
      </c>
      <c r="C126" s="11" t="s">
        <v>391</v>
      </c>
      <c r="D126" s="11" t="s">
        <v>392</v>
      </c>
      <c r="E126" s="10" t="s">
        <v>37</v>
      </c>
      <c r="F126" s="10" t="s">
        <v>38</v>
      </c>
      <c r="G126" s="10" t="s">
        <v>39</v>
      </c>
      <c r="H126" s="10" t="s">
        <v>47</v>
      </c>
      <c r="I126" s="10" t="s">
        <v>41</v>
      </c>
      <c r="J126" s="10" t="s">
        <v>42</v>
      </c>
      <c r="K126" s="13">
        <v>999.99</v>
      </c>
      <c r="L126" s="13">
        <v>999.99</v>
      </c>
      <c r="M126" s="14">
        <v>999.99</v>
      </c>
      <c r="N126" s="14">
        <v>176.845</v>
      </c>
      <c r="O126" s="15">
        <v>999.99</v>
      </c>
      <c r="P126" s="15">
        <v>199.71</v>
      </c>
    </row>
    <row r="127" spans="1:16" x14ac:dyDescent="0.2">
      <c r="A127" s="12">
        <v>40981</v>
      </c>
      <c r="B127" s="10" t="s">
        <v>393</v>
      </c>
      <c r="C127" s="11" t="s">
        <v>394</v>
      </c>
      <c r="D127" s="11" t="s">
        <v>395</v>
      </c>
      <c r="E127" s="10" t="s">
        <v>37</v>
      </c>
      <c r="F127" s="10" t="s">
        <v>94</v>
      </c>
      <c r="G127" s="10" t="s">
        <v>39</v>
      </c>
      <c r="H127" s="10" t="s">
        <v>47</v>
      </c>
      <c r="I127" s="10" t="s">
        <v>41</v>
      </c>
      <c r="J127" s="10" t="s">
        <v>42</v>
      </c>
      <c r="K127" s="13">
        <v>367.49</v>
      </c>
      <c r="L127" s="13">
        <v>223.72</v>
      </c>
      <c r="M127" s="14">
        <v>999.99</v>
      </c>
      <c r="N127" s="14">
        <v>159.19499999999999</v>
      </c>
      <c r="O127" s="15">
        <v>999.99</v>
      </c>
      <c r="P127" s="15">
        <v>275.875</v>
      </c>
    </row>
    <row r="128" spans="1:16" x14ac:dyDescent="0.2">
      <c r="A128" s="12">
        <v>40989</v>
      </c>
      <c r="B128" s="10" t="s">
        <v>396</v>
      </c>
      <c r="C128" s="11" t="s">
        <v>397</v>
      </c>
      <c r="D128" s="11" t="s">
        <v>398</v>
      </c>
      <c r="E128" s="10" t="s">
        <v>55</v>
      </c>
      <c r="F128" s="10" t="s">
        <v>94</v>
      </c>
      <c r="G128" s="10" t="s">
        <v>39</v>
      </c>
      <c r="H128" s="10" t="s">
        <v>47</v>
      </c>
      <c r="I128" s="10" t="s">
        <v>41</v>
      </c>
      <c r="J128" s="10" t="s">
        <v>42</v>
      </c>
      <c r="K128" s="13">
        <v>298.68</v>
      </c>
      <c r="L128" s="13">
        <v>298.68</v>
      </c>
      <c r="M128" s="14">
        <v>377.82</v>
      </c>
      <c r="N128" s="14">
        <v>317.005</v>
      </c>
      <c r="O128" s="15">
        <v>396.61</v>
      </c>
      <c r="P128" s="15">
        <v>340.565</v>
      </c>
    </row>
    <row r="129" spans="1:16" x14ac:dyDescent="0.2">
      <c r="A129" s="12">
        <v>40996</v>
      </c>
      <c r="B129" s="10" t="s">
        <v>399</v>
      </c>
      <c r="C129" s="11" t="s">
        <v>400</v>
      </c>
      <c r="D129" s="11" t="s">
        <v>401</v>
      </c>
      <c r="E129" s="10" t="s">
        <v>37</v>
      </c>
      <c r="F129" s="10" t="s">
        <v>46</v>
      </c>
      <c r="G129" s="10" t="s">
        <v>39</v>
      </c>
      <c r="H129" s="10" t="s">
        <v>47</v>
      </c>
      <c r="I129" s="10" t="s">
        <v>41</v>
      </c>
      <c r="J129" s="10" t="s">
        <v>42</v>
      </c>
      <c r="K129" s="13">
        <v>69.900000000000006</v>
      </c>
      <c r="L129" s="13">
        <v>69.900000000000006</v>
      </c>
      <c r="M129" s="14">
        <v>70</v>
      </c>
      <c r="N129" s="14">
        <v>70</v>
      </c>
      <c r="O129" s="15">
        <v>140.46</v>
      </c>
      <c r="P129" s="15">
        <v>140.46</v>
      </c>
    </row>
    <row r="130" spans="1:16" x14ac:dyDescent="0.2">
      <c r="A130" s="12">
        <v>41000</v>
      </c>
      <c r="B130" s="10" t="s">
        <v>402</v>
      </c>
      <c r="C130" s="11" t="s">
        <v>403</v>
      </c>
      <c r="D130" s="11" t="s">
        <v>404</v>
      </c>
      <c r="E130" s="10" t="s">
        <v>37</v>
      </c>
      <c r="F130" s="10" t="s">
        <v>60</v>
      </c>
      <c r="G130" s="10" t="s">
        <v>39</v>
      </c>
      <c r="H130" s="10" t="s">
        <v>47</v>
      </c>
      <c r="I130" s="10" t="s">
        <v>41</v>
      </c>
      <c r="J130" s="10" t="s">
        <v>42</v>
      </c>
      <c r="K130" s="13">
        <v>103.82</v>
      </c>
      <c r="L130" s="13">
        <v>103.82</v>
      </c>
      <c r="M130" s="14">
        <v>188.02</v>
      </c>
      <c r="N130" s="14">
        <v>188.02</v>
      </c>
      <c r="O130" s="15">
        <v>348.11</v>
      </c>
      <c r="P130" s="15">
        <v>348.11</v>
      </c>
    </row>
    <row r="131" spans="1:16" x14ac:dyDescent="0.2">
      <c r="A131" s="12">
        <v>41247</v>
      </c>
      <c r="B131" s="10" t="s">
        <v>405</v>
      </c>
      <c r="C131" s="11" t="s">
        <v>50</v>
      </c>
      <c r="D131" s="11" t="s">
        <v>406</v>
      </c>
      <c r="E131" s="10" t="s">
        <v>37</v>
      </c>
      <c r="F131" s="10" t="s">
        <v>38</v>
      </c>
      <c r="G131" s="10" t="s">
        <v>39</v>
      </c>
      <c r="H131" s="10" t="s">
        <v>47</v>
      </c>
      <c r="I131" s="10" t="s">
        <v>41</v>
      </c>
      <c r="J131" s="10" t="s">
        <v>42</v>
      </c>
      <c r="K131" s="13">
        <v>126</v>
      </c>
      <c r="L131" s="13">
        <v>126</v>
      </c>
      <c r="M131" s="14">
        <v>156.35</v>
      </c>
      <c r="N131" s="14">
        <v>140.54499999999999</v>
      </c>
      <c r="O131" s="15">
        <v>272.25</v>
      </c>
      <c r="P131" s="15">
        <v>162.07</v>
      </c>
    </row>
    <row r="132" spans="1:16" x14ac:dyDescent="0.2">
      <c r="A132" s="12">
        <v>41020</v>
      </c>
      <c r="B132" s="10" t="s">
        <v>407</v>
      </c>
      <c r="C132" s="11" t="s">
        <v>408</v>
      </c>
      <c r="D132" s="11" t="s">
        <v>409</v>
      </c>
      <c r="E132" s="10" t="s">
        <v>37</v>
      </c>
      <c r="F132" s="10" t="s">
        <v>94</v>
      </c>
      <c r="G132" s="10" t="s">
        <v>39</v>
      </c>
      <c r="H132" s="10" t="s">
        <v>47</v>
      </c>
      <c r="I132" s="10" t="s">
        <v>41</v>
      </c>
      <c r="J132" s="10" t="s">
        <v>42</v>
      </c>
      <c r="K132" s="13">
        <v>999.99</v>
      </c>
      <c r="L132" s="13">
        <v>160.69</v>
      </c>
      <c r="M132" s="14">
        <v>97.28</v>
      </c>
      <c r="N132" s="14">
        <v>85.474999999999994</v>
      </c>
      <c r="O132" s="15">
        <v>142.63</v>
      </c>
      <c r="P132" s="15">
        <v>142.63</v>
      </c>
    </row>
    <row r="133" spans="1:16" x14ac:dyDescent="0.2">
      <c r="A133" s="12">
        <v>41020</v>
      </c>
      <c r="B133" s="10" t="s">
        <v>410</v>
      </c>
      <c r="C133" s="11" t="s">
        <v>411</v>
      </c>
      <c r="D133" s="11" t="s">
        <v>412</v>
      </c>
      <c r="E133" s="10" t="s">
        <v>37</v>
      </c>
      <c r="F133" s="10" t="s">
        <v>75</v>
      </c>
      <c r="G133" s="10" t="s">
        <v>39</v>
      </c>
      <c r="H133" s="10" t="s">
        <v>47</v>
      </c>
      <c r="I133" s="10" t="s">
        <v>41</v>
      </c>
      <c r="J133" s="10" t="s">
        <v>42</v>
      </c>
      <c r="K133" s="13">
        <v>189.54</v>
      </c>
      <c r="L133" s="13">
        <v>152.005</v>
      </c>
      <c r="M133" s="14">
        <v>126.9</v>
      </c>
      <c r="N133" s="14">
        <v>126.9</v>
      </c>
      <c r="O133" s="15">
        <v>117.78</v>
      </c>
      <c r="P133" s="15">
        <v>117.78</v>
      </c>
    </row>
    <row r="134" spans="1:16" x14ac:dyDescent="0.2">
      <c r="A134" s="12">
        <v>41051</v>
      </c>
      <c r="B134" s="10" t="s">
        <v>413</v>
      </c>
      <c r="C134" s="11" t="s">
        <v>414</v>
      </c>
      <c r="D134" s="11" t="s">
        <v>415</v>
      </c>
      <c r="E134" s="10" t="s">
        <v>37</v>
      </c>
      <c r="F134" s="10" t="s">
        <v>98</v>
      </c>
      <c r="G134" s="10" t="s">
        <v>39</v>
      </c>
      <c r="H134" s="10" t="s">
        <v>47</v>
      </c>
      <c r="I134" s="10" t="s">
        <v>41</v>
      </c>
      <c r="J134" s="10" t="s">
        <v>42</v>
      </c>
      <c r="K134" s="13">
        <v>98.2</v>
      </c>
      <c r="L134" s="13">
        <v>98.2</v>
      </c>
      <c r="M134" s="14">
        <v>189.82</v>
      </c>
      <c r="N134" s="14">
        <v>189.82</v>
      </c>
      <c r="O134" s="15">
        <v>266.94</v>
      </c>
      <c r="P134" s="15">
        <v>266.94</v>
      </c>
    </row>
    <row r="135" spans="1:16" x14ac:dyDescent="0.2">
      <c r="A135" s="12">
        <v>41032</v>
      </c>
      <c r="B135" s="10" t="s">
        <v>416</v>
      </c>
      <c r="C135" s="11" t="s">
        <v>417</v>
      </c>
      <c r="D135" s="11" t="s">
        <v>418</v>
      </c>
      <c r="E135" s="10" t="s">
        <v>55</v>
      </c>
      <c r="F135" s="10" t="s">
        <v>94</v>
      </c>
      <c r="G135" s="10" t="s">
        <v>39</v>
      </c>
      <c r="H135" s="10" t="s">
        <v>47</v>
      </c>
      <c r="I135" s="10" t="s">
        <v>41</v>
      </c>
      <c r="J135" s="10" t="s">
        <v>42</v>
      </c>
      <c r="K135" s="13">
        <v>999.99</v>
      </c>
      <c r="L135" s="13">
        <v>140.095</v>
      </c>
      <c r="M135" s="14">
        <v>160.13</v>
      </c>
      <c r="N135" s="14">
        <v>151.28</v>
      </c>
      <c r="O135" s="15">
        <v>245.64</v>
      </c>
      <c r="P135" s="15">
        <v>230.78</v>
      </c>
    </row>
    <row r="136" spans="1:16" x14ac:dyDescent="0.2">
      <c r="A136" s="12">
        <v>41045</v>
      </c>
      <c r="B136" s="10" t="s">
        <v>419</v>
      </c>
      <c r="C136" s="11" t="s">
        <v>420</v>
      </c>
      <c r="D136" s="11" t="s">
        <v>421</v>
      </c>
      <c r="E136" s="10" t="s">
        <v>37</v>
      </c>
      <c r="F136" s="10" t="s">
        <v>98</v>
      </c>
      <c r="G136" s="10" t="s">
        <v>39</v>
      </c>
      <c r="H136" s="10" t="s">
        <v>47</v>
      </c>
      <c r="I136" s="10" t="s">
        <v>41</v>
      </c>
      <c r="J136" s="10" t="s">
        <v>42</v>
      </c>
      <c r="K136" s="13">
        <v>258.14999999999998</v>
      </c>
      <c r="L136" s="13">
        <v>258.14999999999998</v>
      </c>
      <c r="M136" s="14">
        <v>348.62</v>
      </c>
      <c r="N136" s="14">
        <v>348.62</v>
      </c>
      <c r="O136" s="15">
        <v>383.63</v>
      </c>
      <c r="P136" s="15">
        <v>383.63</v>
      </c>
    </row>
    <row r="137" spans="1:16" x14ac:dyDescent="0.2">
      <c r="A137" s="12">
        <v>41058</v>
      </c>
      <c r="B137" s="10" t="s">
        <v>422</v>
      </c>
      <c r="C137" s="11" t="s">
        <v>423</v>
      </c>
      <c r="D137" s="11" t="s">
        <v>156</v>
      </c>
      <c r="E137" s="10" t="s">
        <v>55</v>
      </c>
      <c r="F137" s="10" t="s">
        <v>46</v>
      </c>
      <c r="G137" s="10" t="s">
        <v>39</v>
      </c>
      <c r="H137" s="10" t="s">
        <v>47</v>
      </c>
      <c r="I137" s="10" t="s">
        <v>41</v>
      </c>
      <c r="J137" s="10" t="s">
        <v>42</v>
      </c>
      <c r="K137" s="13">
        <v>193.15</v>
      </c>
      <c r="L137" s="13">
        <v>193.15</v>
      </c>
      <c r="M137" s="14">
        <v>214.19</v>
      </c>
      <c r="N137" s="14">
        <v>214.19</v>
      </c>
      <c r="O137" s="15">
        <v>279.70999999999998</v>
      </c>
      <c r="P137" s="15">
        <v>279.70999999999998</v>
      </c>
    </row>
    <row r="138" spans="1:16" x14ac:dyDescent="0.2">
      <c r="A138" s="12">
        <v>41030</v>
      </c>
      <c r="B138" s="10" t="s">
        <v>424</v>
      </c>
      <c r="C138" s="11" t="s">
        <v>96</v>
      </c>
      <c r="D138" s="11" t="s">
        <v>425</v>
      </c>
      <c r="E138" s="10" t="s">
        <v>55</v>
      </c>
      <c r="F138" s="10" t="s">
        <v>68</v>
      </c>
      <c r="G138" s="10" t="s">
        <v>39</v>
      </c>
      <c r="H138" s="10" t="s">
        <v>47</v>
      </c>
      <c r="I138" s="10" t="s">
        <v>41</v>
      </c>
      <c r="J138" s="10" t="s">
        <v>42</v>
      </c>
      <c r="K138" s="13">
        <v>232.14</v>
      </c>
      <c r="L138" s="13">
        <v>232.14</v>
      </c>
      <c r="M138" s="14">
        <v>358.05</v>
      </c>
      <c r="N138" s="14">
        <v>358.05</v>
      </c>
      <c r="O138" s="15">
        <v>999.99</v>
      </c>
      <c r="P138" s="15">
        <v>999.99</v>
      </c>
    </row>
    <row r="139" spans="1:16" x14ac:dyDescent="0.2">
      <c r="A139" s="12">
        <v>41059</v>
      </c>
      <c r="B139" s="10" t="s">
        <v>426</v>
      </c>
      <c r="C139" s="11" t="s">
        <v>427</v>
      </c>
      <c r="D139" s="11" t="s">
        <v>428</v>
      </c>
      <c r="E139" s="10" t="s">
        <v>55</v>
      </c>
      <c r="F139" s="10" t="s">
        <v>46</v>
      </c>
      <c r="G139" s="10" t="s">
        <v>39</v>
      </c>
      <c r="H139" s="10" t="s">
        <v>47</v>
      </c>
      <c r="I139" s="10" t="s">
        <v>41</v>
      </c>
      <c r="J139" s="10" t="s">
        <v>42</v>
      </c>
      <c r="K139" s="13">
        <v>75.319999999999993</v>
      </c>
      <c r="L139" s="13">
        <v>75.319999999999993</v>
      </c>
      <c r="M139" s="14">
        <v>118.5</v>
      </c>
      <c r="N139" s="14">
        <v>118.5</v>
      </c>
      <c r="O139" s="15">
        <v>159.37</v>
      </c>
      <c r="P139" s="15">
        <v>159.37</v>
      </c>
    </row>
    <row r="140" spans="1:16" x14ac:dyDescent="0.2">
      <c r="A140" s="12">
        <v>41059</v>
      </c>
      <c r="B140" s="10" t="s">
        <v>429</v>
      </c>
      <c r="C140" s="11" t="s">
        <v>430</v>
      </c>
      <c r="D140" s="11" t="s">
        <v>104</v>
      </c>
      <c r="E140" s="10" t="s">
        <v>55</v>
      </c>
      <c r="F140" s="10" t="s">
        <v>46</v>
      </c>
      <c r="G140" s="10" t="s">
        <v>39</v>
      </c>
      <c r="H140" s="10" t="s">
        <v>47</v>
      </c>
      <c r="I140" s="10" t="s">
        <v>41</v>
      </c>
      <c r="J140" s="10" t="s">
        <v>42</v>
      </c>
      <c r="K140" s="13">
        <v>155.09</v>
      </c>
      <c r="L140" s="13">
        <v>155.09</v>
      </c>
      <c r="M140" s="14">
        <v>158.13</v>
      </c>
      <c r="N140" s="14">
        <v>158.13</v>
      </c>
      <c r="O140" s="15">
        <v>210.97</v>
      </c>
      <c r="P140" s="15">
        <v>186.755</v>
      </c>
    </row>
    <row r="141" spans="1:16" x14ac:dyDescent="0.2">
      <c r="A141" s="12">
        <v>41054</v>
      </c>
      <c r="B141" s="10" t="s">
        <v>431</v>
      </c>
      <c r="C141" s="11" t="s">
        <v>432</v>
      </c>
      <c r="D141" s="11" t="s">
        <v>433</v>
      </c>
      <c r="E141" s="10" t="s">
        <v>55</v>
      </c>
      <c r="F141" s="10" t="s">
        <v>68</v>
      </c>
      <c r="G141" s="10" t="s">
        <v>39</v>
      </c>
      <c r="H141" s="10" t="s">
        <v>47</v>
      </c>
      <c r="I141" s="10" t="s">
        <v>41</v>
      </c>
      <c r="J141" s="10" t="s">
        <v>42</v>
      </c>
      <c r="K141" s="13">
        <v>999.99</v>
      </c>
      <c r="L141" s="13">
        <v>999.99</v>
      </c>
      <c r="M141" s="14">
        <v>999.99</v>
      </c>
      <c r="N141" s="14">
        <v>999.99</v>
      </c>
      <c r="O141" s="15">
        <v>999.99</v>
      </c>
      <c r="P141" s="15">
        <v>999.99</v>
      </c>
    </row>
    <row r="142" spans="1:16" x14ac:dyDescent="0.2">
      <c r="A142" s="12">
        <v>41062</v>
      </c>
      <c r="B142" s="10" t="s">
        <v>434</v>
      </c>
      <c r="C142" s="11" t="s">
        <v>435</v>
      </c>
      <c r="D142" s="11" t="s">
        <v>436</v>
      </c>
      <c r="E142" s="10" t="s">
        <v>55</v>
      </c>
      <c r="F142" s="10" t="s">
        <v>64</v>
      </c>
      <c r="G142" s="10" t="s">
        <v>39</v>
      </c>
      <c r="H142" s="10" t="s">
        <v>47</v>
      </c>
      <c r="I142" s="10" t="s">
        <v>41</v>
      </c>
      <c r="J142" s="10" t="s">
        <v>42</v>
      </c>
      <c r="K142" s="13">
        <v>57.28</v>
      </c>
      <c r="L142" s="13">
        <v>57.28</v>
      </c>
      <c r="M142" s="14">
        <v>70</v>
      </c>
      <c r="N142" s="14">
        <v>70</v>
      </c>
      <c r="O142" s="15">
        <v>85</v>
      </c>
      <c r="P142" s="15">
        <v>85</v>
      </c>
    </row>
    <row r="143" spans="1:16" x14ac:dyDescent="0.2">
      <c r="A143" s="12">
        <v>41054</v>
      </c>
      <c r="B143" s="10" t="s">
        <v>437</v>
      </c>
      <c r="C143" s="11" t="s">
        <v>438</v>
      </c>
      <c r="D143" s="11" t="s">
        <v>78</v>
      </c>
      <c r="E143" s="10" t="s">
        <v>37</v>
      </c>
      <c r="F143" s="10" t="s">
        <v>56</v>
      </c>
      <c r="G143" s="10" t="s">
        <v>39</v>
      </c>
      <c r="H143" s="10" t="s">
        <v>47</v>
      </c>
      <c r="I143" s="10" t="s">
        <v>41</v>
      </c>
      <c r="J143" s="10" t="s">
        <v>42</v>
      </c>
      <c r="K143" s="13">
        <v>71.459999999999994</v>
      </c>
      <c r="L143" s="13">
        <v>64.564999999999998</v>
      </c>
      <c r="M143" s="14">
        <v>133.46</v>
      </c>
      <c r="N143" s="14">
        <v>133.46</v>
      </c>
      <c r="O143" s="15">
        <v>231.73</v>
      </c>
      <c r="P143" s="15">
        <v>231.73</v>
      </c>
    </row>
    <row r="144" spans="1:16" x14ac:dyDescent="0.2">
      <c r="A144" s="12">
        <v>41067</v>
      </c>
      <c r="B144" s="10" t="s">
        <v>439</v>
      </c>
      <c r="C144" s="11" t="s">
        <v>440</v>
      </c>
      <c r="D144" s="11" t="s">
        <v>441</v>
      </c>
      <c r="E144" s="10" t="s">
        <v>55</v>
      </c>
      <c r="F144" s="10" t="s">
        <v>68</v>
      </c>
      <c r="G144" s="10" t="s">
        <v>39</v>
      </c>
      <c r="H144" s="10" t="s">
        <v>47</v>
      </c>
      <c r="I144" s="10" t="s">
        <v>41</v>
      </c>
      <c r="J144" s="10" t="s">
        <v>42</v>
      </c>
      <c r="K144" s="13">
        <v>141.72999999999999</v>
      </c>
      <c r="L144" s="13">
        <v>141.72999999999999</v>
      </c>
      <c r="M144" s="14">
        <v>267.91000000000003</v>
      </c>
      <c r="N144" s="14">
        <v>227.71</v>
      </c>
      <c r="O144" s="15">
        <v>261.85000000000002</v>
      </c>
      <c r="P144" s="15">
        <v>248.85499999999999</v>
      </c>
    </row>
    <row r="145" spans="1:16" x14ac:dyDescent="0.2">
      <c r="A145" s="12">
        <v>41062</v>
      </c>
      <c r="B145" s="10" t="s">
        <v>442</v>
      </c>
      <c r="C145" s="11" t="s">
        <v>96</v>
      </c>
      <c r="D145" s="11" t="s">
        <v>443</v>
      </c>
      <c r="E145" s="10" t="s">
        <v>55</v>
      </c>
      <c r="F145" s="10" t="s">
        <v>75</v>
      </c>
      <c r="G145" s="10" t="s">
        <v>39</v>
      </c>
      <c r="H145" s="10" t="s">
        <v>47</v>
      </c>
      <c r="I145" s="10" t="s">
        <v>41</v>
      </c>
      <c r="J145" s="10" t="s">
        <v>42</v>
      </c>
      <c r="K145" s="13">
        <v>999.99</v>
      </c>
      <c r="L145" s="13">
        <v>999.99</v>
      </c>
      <c r="M145" s="14">
        <v>999.99</v>
      </c>
      <c r="N145" s="14">
        <v>580.89499999999998</v>
      </c>
      <c r="O145" s="15">
        <v>999.99</v>
      </c>
      <c r="P145" s="15">
        <v>999.99</v>
      </c>
    </row>
    <row r="146" spans="1:16" x14ac:dyDescent="0.2">
      <c r="A146" s="12">
        <v>41065</v>
      </c>
      <c r="B146" s="10" t="s">
        <v>444</v>
      </c>
      <c r="C146" s="11" t="s">
        <v>445</v>
      </c>
      <c r="D146" s="11" t="s">
        <v>446</v>
      </c>
      <c r="E146" s="10" t="s">
        <v>37</v>
      </c>
      <c r="F146" s="10" t="s">
        <v>94</v>
      </c>
      <c r="G146" s="10" t="s">
        <v>39</v>
      </c>
      <c r="H146" s="10" t="s">
        <v>47</v>
      </c>
      <c r="I146" s="10" t="s">
        <v>41</v>
      </c>
      <c r="J146" s="10" t="s">
        <v>42</v>
      </c>
      <c r="K146" s="13">
        <v>519.71</v>
      </c>
      <c r="L146" s="13">
        <v>519.71</v>
      </c>
      <c r="M146" s="14">
        <v>999.99</v>
      </c>
      <c r="N146" s="14">
        <v>999.99</v>
      </c>
      <c r="O146" s="15">
        <v>999.99</v>
      </c>
      <c r="P146" s="15">
        <v>999.99</v>
      </c>
    </row>
    <row r="147" spans="1:16" x14ac:dyDescent="0.2">
      <c r="A147" s="12">
        <v>41072</v>
      </c>
      <c r="B147" s="10" t="s">
        <v>447</v>
      </c>
      <c r="C147" s="11" t="s">
        <v>448</v>
      </c>
      <c r="D147" s="11" t="s">
        <v>97</v>
      </c>
      <c r="E147" s="10" t="s">
        <v>37</v>
      </c>
      <c r="F147" s="10" t="s">
        <v>98</v>
      </c>
      <c r="G147" s="10" t="s">
        <v>39</v>
      </c>
      <c r="H147" s="10" t="s">
        <v>47</v>
      </c>
      <c r="I147" s="10" t="s">
        <v>41</v>
      </c>
      <c r="J147" s="10" t="s">
        <v>42</v>
      </c>
      <c r="K147" s="13">
        <v>110.68</v>
      </c>
      <c r="L147" s="13">
        <v>110.68</v>
      </c>
      <c r="M147" s="14">
        <v>181.78</v>
      </c>
      <c r="N147" s="14">
        <v>181.78</v>
      </c>
      <c r="O147" s="15">
        <v>223.15</v>
      </c>
      <c r="P147" s="15">
        <v>223.15</v>
      </c>
    </row>
    <row r="148" spans="1:16" x14ac:dyDescent="0.2">
      <c r="A148" s="12">
        <v>41062</v>
      </c>
      <c r="B148" s="10" t="s">
        <v>449</v>
      </c>
      <c r="C148" s="11" t="s">
        <v>134</v>
      </c>
      <c r="D148" s="11" t="s">
        <v>59</v>
      </c>
      <c r="E148" s="10" t="s">
        <v>55</v>
      </c>
      <c r="F148" s="10" t="s">
        <v>60</v>
      </c>
      <c r="G148" s="10" t="s">
        <v>39</v>
      </c>
      <c r="H148" s="10" t="s">
        <v>47</v>
      </c>
      <c r="I148" s="10" t="s">
        <v>41</v>
      </c>
      <c r="J148" s="10" t="s">
        <v>42</v>
      </c>
      <c r="K148" s="13">
        <v>156.16999999999999</v>
      </c>
      <c r="L148" s="13">
        <v>131.97999999999999</v>
      </c>
      <c r="M148" s="14">
        <v>166</v>
      </c>
      <c r="N148" s="14">
        <v>166</v>
      </c>
      <c r="O148" s="15">
        <v>216.92</v>
      </c>
      <c r="P148" s="15">
        <v>216.92</v>
      </c>
    </row>
    <row r="149" spans="1:16" x14ac:dyDescent="0.2">
      <c r="A149" s="12">
        <v>41075</v>
      </c>
      <c r="B149" s="10" t="s">
        <v>450</v>
      </c>
      <c r="C149" s="11" t="s">
        <v>451</v>
      </c>
      <c r="D149" s="11" t="s">
        <v>452</v>
      </c>
      <c r="E149" s="10" t="s">
        <v>37</v>
      </c>
      <c r="F149" s="10" t="s">
        <v>60</v>
      </c>
      <c r="G149" s="10" t="s">
        <v>39</v>
      </c>
      <c r="H149" s="10" t="s">
        <v>47</v>
      </c>
      <c r="I149" s="10" t="s">
        <v>41</v>
      </c>
      <c r="J149" s="10" t="s">
        <v>42</v>
      </c>
      <c r="K149" s="13">
        <v>234.14</v>
      </c>
      <c r="L149" s="13">
        <v>234.14</v>
      </c>
      <c r="M149" s="14">
        <v>278.39</v>
      </c>
      <c r="N149" s="14">
        <v>278.39</v>
      </c>
      <c r="O149" s="15">
        <v>378.08</v>
      </c>
      <c r="P149" s="15">
        <v>378.08</v>
      </c>
    </row>
    <row r="150" spans="1:16" x14ac:dyDescent="0.2">
      <c r="A150" s="12">
        <v>40987</v>
      </c>
      <c r="B150" s="10" t="s">
        <v>453</v>
      </c>
      <c r="C150" s="11" t="s">
        <v>208</v>
      </c>
      <c r="D150" s="11" t="s">
        <v>101</v>
      </c>
      <c r="E150" s="10" t="s">
        <v>37</v>
      </c>
      <c r="F150" s="10" t="s">
        <v>38</v>
      </c>
      <c r="G150" s="10" t="s">
        <v>39</v>
      </c>
      <c r="H150" s="10" t="s">
        <v>47</v>
      </c>
      <c r="I150" s="10" t="s">
        <v>41</v>
      </c>
      <c r="J150" s="10" t="s">
        <v>42</v>
      </c>
      <c r="K150" s="13">
        <v>195.25</v>
      </c>
      <c r="L150" s="13">
        <v>195.25</v>
      </c>
      <c r="M150" s="14">
        <v>179.99</v>
      </c>
      <c r="N150" s="14">
        <v>179.99</v>
      </c>
      <c r="O150" s="15">
        <v>171.88</v>
      </c>
      <c r="P150" s="15">
        <v>171.88</v>
      </c>
    </row>
    <row r="151" spans="1:16" x14ac:dyDescent="0.2">
      <c r="A151" s="12">
        <v>41083</v>
      </c>
      <c r="B151" s="10" t="s">
        <v>454</v>
      </c>
      <c r="C151" s="11" t="s">
        <v>455</v>
      </c>
      <c r="D151" s="11" t="s">
        <v>456</v>
      </c>
      <c r="E151" s="10" t="s">
        <v>37</v>
      </c>
      <c r="F151" s="10" t="s">
        <v>94</v>
      </c>
      <c r="G151" s="10" t="s">
        <v>39</v>
      </c>
      <c r="H151" s="10" t="s">
        <v>47</v>
      </c>
      <c r="I151" s="10" t="s">
        <v>41</v>
      </c>
      <c r="J151" s="10" t="s">
        <v>42</v>
      </c>
      <c r="K151" s="13">
        <v>999.99</v>
      </c>
      <c r="L151" s="13">
        <v>999.99</v>
      </c>
      <c r="M151" s="14">
        <v>295.24</v>
      </c>
      <c r="N151" s="14">
        <v>295.24</v>
      </c>
      <c r="O151" s="15">
        <v>301.23</v>
      </c>
      <c r="P151" s="15">
        <v>301.23</v>
      </c>
    </row>
    <row r="152" spans="1:16" x14ac:dyDescent="0.2">
      <c r="A152" s="12">
        <v>41092</v>
      </c>
      <c r="B152" s="10" t="s">
        <v>457</v>
      </c>
      <c r="C152" s="11" t="s">
        <v>458</v>
      </c>
      <c r="D152" s="11" t="s">
        <v>459</v>
      </c>
      <c r="E152" s="10" t="s">
        <v>37</v>
      </c>
      <c r="F152" s="10" t="s">
        <v>38</v>
      </c>
      <c r="G152" s="10" t="s">
        <v>39</v>
      </c>
      <c r="H152" s="10" t="s">
        <v>47</v>
      </c>
      <c r="I152" s="10" t="s">
        <v>41</v>
      </c>
      <c r="J152" s="10" t="s">
        <v>42</v>
      </c>
      <c r="K152" s="13">
        <v>999.99</v>
      </c>
      <c r="L152" s="13">
        <v>145.47999999999999</v>
      </c>
      <c r="M152" s="14">
        <v>149.66999999999999</v>
      </c>
      <c r="N152" s="14">
        <v>129.69999999999999</v>
      </c>
      <c r="O152" s="15">
        <v>112.47</v>
      </c>
      <c r="P152" s="15">
        <v>112.47</v>
      </c>
    </row>
    <row r="153" spans="1:16" x14ac:dyDescent="0.2">
      <c r="A153" s="12">
        <v>41088</v>
      </c>
      <c r="B153" s="10" t="s">
        <v>460</v>
      </c>
      <c r="C153" s="11" t="s">
        <v>461</v>
      </c>
      <c r="D153" s="11" t="s">
        <v>120</v>
      </c>
      <c r="E153" s="10" t="s">
        <v>55</v>
      </c>
      <c r="F153" s="10" t="s">
        <v>94</v>
      </c>
      <c r="G153" s="10" t="s">
        <v>39</v>
      </c>
      <c r="H153" s="10" t="s">
        <v>47</v>
      </c>
      <c r="I153" s="10" t="s">
        <v>41</v>
      </c>
      <c r="J153" s="10" t="s">
        <v>42</v>
      </c>
      <c r="K153" s="13">
        <v>199.69</v>
      </c>
      <c r="L153" s="13">
        <v>199.69</v>
      </c>
      <c r="M153" s="14">
        <v>164.91</v>
      </c>
      <c r="N153" s="14">
        <v>164.91</v>
      </c>
      <c r="O153" s="15">
        <v>186.39</v>
      </c>
      <c r="P153" s="15">
        <v>186.39</v>
      </c>
    </row>
    <row r="154" spans="1:16" x14ac:dyDescent="0.2">
      <c r="A154" s="12">
        <v>41094</v>
      </c>
      <c r="B154" s="10" t="s">
        <v>462</v>
      </c>
      <c r="C154" s="11" t="s">
        <v>463</v>
      </c>
      <c r="D154" s="11" t="s">
        <v>464</v>
      </c>
      <c r="E154" s="10" t="s">
        <v>55</v>
      </c>
      <c r="F154" s="10" t="s">
        <v>75</v>
      </c>
      <c r="G154" s="10" t="s">
        <v>39</v>
      </c>
      <c r="H154" s="10" t="s">
        <v>47</v>
      </c>
      <c r="I154" s="10" t="s">
        <v>41</v>
      </c>
      <c r="J154" s="10" t="s">
        <v>42</v>
      </c>
      <c r="K154" s="13">
        <v>62.33</v>
      </c>
      <c r="L154" s="13">
        <v>62.33</v>
      </c>
      <c r="M154" s="14">
        <v>103.25</v>
      </c>
      <c r="N154" s="14">
        <v>103.25</v>
      </c>
      <c r="O154" s="15">
        <v>110.29</v>
      </c>
      <c r="P154" s="15">
        <v>110.29</v>
      </c>
    </row>
    <row r="155" spans="1:16" x14ac:dyDescent="0.2">
      <c r="A155" s="12">
        <v>41108</v>
      </c>
      <c r="B155" s="10" t="s">
        <v>465</v>
      </c>
      <c r="C155" s="11" t="s">
        <v>252</v>
      </c>
      <c r="D155" s="11" t="s">
        <v>466</v>
      </c>
      <c r="E155" s="10" t="s">
        <v>55</v>
      </c>
      <c r="F155" s="10" t="s">
        <v>56</v>
      </c>
      <c r="G155" s="10" t="s">
        <v>39</v>
      </c>
      <c r="H155" s="10" t="s">
        <v>47</v>
      </c>
      <c r="I155" s="10" t="s">
        <v>41</v>
      </c>
      <c r="J155" s="10" t="s">
        <v>42</v>
      </c>
      <c r="K155" s="13">
        <v>101.22</v>
      </c>
      <c r="L155" s="13">
        <v>101.22</v>
      </c>
      <c r="M155" s="14">
        <v>137.28</v>
      </c>
      <c r="N155" s="14">
        <v>137.28</v>
      </c>
      <c r="O155" s="15">
        <v>230.03</v>
      </c>
      <c r="P155" s="15">
        <v>230.03</v>
      </c>
    </row>
    <row r="156" spans="1:16" x14ac:dyDescent="0.2">
      <c r="A156" s="12">
        <v>41107</v>
      </c>
      <c r="B156" s="10" t="s">
        <v>467</v>
      </c>
      <c r="C156" s="11" t="s">
        <v>468</v>
      </c>
      <c r="D156" s="11" t="s">
        <v>469</v>
      </c>
      <c r="E156" s="10" t="s">
        <v>37</v>
      </c>
      <c r="F156" s="10" t="s">
        <v>235</v>
      </c>
      <c r="G156" s="10" t="s">
        <v>39</v>
      </c>
      <c r="H156" s="10" t="s">
        <v>47</v>
      </c>
      <c r="I156" s="10" t="s">
        <v>41</v>
      </c>
      <c r="J156" s="10" t="s">
        <v>42</v>
      </c>
      <c r="K156" s="13">
        <v>999.99</v>
      </c>
      <c r="L156" s="13">
        <v>999.99</v>
      </c>
      <c r="M156" s="14">
        <v>999.99</v>
      </c>
      <c r="N156" s="14">
        <v>338.928</v>
      </c>
      <c r="O156" s="15">
        <v>999.99</v>
      </c>
      <c r="P156" s="15">
        <v>434.43599999999998</v>
      </c>
    </row>
    <row r="157" spans="1:16" x14ac:dyDescent="0.2">
      <c r="A157" s="12">
        <v>41117</v>
      </c>
      <c r="B157" s="10" t="s">
        <v>470</v>
      </c>
      <c r="C157" s="11" t="s">
        <v>317</v>
      </c>
      <c r="D157" s="11" t="s">
        <v>471</v>
      </c>
      <c r="E157" s="10" t="s">
        <v>55</v>
      </c>
      <c r="F157" s="10" t="s">
        <v>94</v>
      </c>
      <c r="G157" s="10" t="s">
        <v>39</v>
      </c>
      <c r="H157" s="10" t="s">
        <v>47</v>
      </c>
      <c r="I157" s="10" t="s">
        <v>41</v>
      </c>
      <c r="J157" s="10" t="s">
        <v>42</v>
      </c>
      <c r="K157" s="13">
        <v>141.30000000000001</v>
      </c>
      <c r="L157" s="13">
        <v>111.99</v>
      </c>
      <c r="M157" s="14">
        <v>204.22</v>
      </c>
      <c r="N157" s="14">
        <v>204.22</v>
      </c>
      <c r="O157" s="15">
        <v>196.3</v>
      </c>
      <c r="P157" s="15">
        <v>196.3</v>
      </c>
    </row>
    <row r="158" spans="1:16" x14ac:dyDescent="0.2">
      <c r="A158" s="12">
        <v>41127</v>
      </c>
      <c r="B158" s="10" t="s">
        <v>472</v>
      </c>
      <c r="C158" s="11" t="s">
        <v>473</v>
      </c>
      <c r="D158" s="11" t="s">
        <v>474</v>
      </c>
      <c r="E158" s="10" t="s">
        <v>55</v>
      </c>
      <c r="F158" s="10" t="s">
        <v>68</v>
      </c>
      <c r="G158" s="10" t="s">
        <v>39</v>
      </c>
      <c r="H158" s="10" t="s">
        <v>47</v>
      </c>
      <c r="I158" s="10" t="s">
        <v>41</v>
      </c>
      <c r="J158" s="10" t="s">
        <v>42</v>
      </c>
      <c r="K158" s="13">
        <v>123.4</v>
      </c>
      <c r="L158" s="13">
        <v>123.4</v>
      </c>
      <c r="M158" s="14">
        <v>302.92</v>
      </c>
      <c r="N158" s="14">
        <v>302.92</v>
      </c>
      <c r="O158" s="15">
        <v>226.84</v>
      </c>
      <c r="P158" s="15">
        <v>226.84</v>
      </c>
    </row>
    <row r="159" spans="1:16" x14ac:dyDescent="0.2">
      <c r="A159" s="12">
        <v>41130</v>
      </c>
      <c r="B159" s="10" t="s">
        <v>475</v>
      </c>
      <c r="C159" s="11" t="s">
        <v>476</v>
      </c>
      <c r="D159" s="11" t="s">
        <v>477</v>
      </c>
      <c r="E159" s="10" t="s">
        <v>55</v>
      </c>
      <c r="F159" s="10" t="s">
        <v>287</v>
      </c>
      <c r="G159" s="10" t="s">
        <v>39</v>
      </c>
      <c r="H159" s="10" t="s">
        <v>47</v>
      </c>
      <c r="I159" s="10" t="s">
        <v>41</v>
      </c>
      <c r="J159" s="10" t="s">
        <v>42</v>
      </c>
      <c r="K159" s="13">
        <v>999.99</v>
      </c>
      <c r="L159" s="13">
        <v>352.572</v>
      </c>
      <c r="M159" s="14">
        <v>999.99</v>
      </c>
      <c r="N159" s="14">
        <v>317.73500000000001</v>
      </c>
      <c r="O159" s="15">
        <v>999.99</v>
      </c>
      <c r="P159" s="15">
        <v>999.99</v>
      </c>
    </row>
    <row r="160" spans="1:16" x14ac:dyDescent="0.2">
      <c r="A160" s="12">
        <v>41138</v>
      </c>
      <c r="B160" s="10" t="s">
        <v>478</v>
      </c>
      <c r="C160" s="11" t="s">
        <v>213</v>
      </c>
      <c r="D160" s="11" t="s">
        <v>479</v>
      </c>
      <c r="E160" s="10" t="s">
        <v>37</v>
      </c>
      <c r="F160" s="10" t="s">
        <v>38</v>
      </c>
      <c r="G160" s="10" t="s">
        <v>39</v>
      </c>
      <c r="H160" s="10" t="s">
        <v>47</v>
      </c>
      <c r="I160" s="10" t="s">
        <v>41</v>
      </c>
      <c r="J160" s="10" t="s">
        <v>42</v>
      </c>
      <c r="K160" s="13">
        <v>78.03</v>
      </c>
      <c r="L160" s="13">
        <v>78.03</v>
      </c>
      <c r="M160" s="14">
        <v>80.66</v>
      </c>
      <c r="N160" s="14">
        <v>76.134999999999991</v>
      </c>
      <c r="O160" s="15">
        <v>85</v>
      </c>
      <c r="P160" s="15">
        <v>85</v>
      </c>
    </row>
    <row r="161" spans="1:16" x14ac:dyDescent="0.2">
      <c r="A161" s="12">
        <v>41150</v>
      </c>
      <c r="B161" s="10" t="s">
        <v>480</v>
      </c>
      <c r="C161" s="11" t="s">
        <v>481</v>
      </c>
      <c r="D161" s="11" t="s">
        <v>482</v>
      </c>
      <c r="E161" s="10" t="s">
        <v>37</v>
      </c>
      <c r="F161" s="10" t="s">
        <v>132</v>
      </c>
      <c r="G161" s="10" t="s">
        <v>39</v>
      </c>
      <c r="H161" s="10" t="s">
        <v>47</v>
      </c>
      <c r="I161" s="10" t="s">
        <v>41</v>
      </c>
      <c r="J161" s="10" t="s">
        <v>42</v>
      </c>
      <c r="K161" s="13">
        <v>163.31</v>
      </c>
      <c r="L161" s="13">
        <v>163.31</v>
      </c>
      <c r="M161" s="14">
        <v>206.18</v>
      </c>
      <c r="N161" s="14">
        <v>206.18</v>
      </c>
      <c r="O161" s="15">
        <v>151.38999999999999</v>
      </c>
      <c r="P161" s="15">
        <v>151.38999999999999</v>
      </c>
    </row>
    <row r="162" spans="1:16" x14ac:dyDescent="0.2">
      <c r="A162" s="12">
        <v>41157</v>
      </c>
      <c r="B162" s="10" t="s">
        <v>483</v>
      </c>
      <c r="C162" s="11" t="s">
        <v>417</v>
      </c>
      <c r="D162" s="11" t="s">
        <v>214</v>
      </c>
      <c r="E162" s="10" t="s">
        <v>55</v>
      </c>
      <c r="F162" s="10" t="s">
        <v>94</v>
      </c>
      <c r="G162" s="10" t="s">
        <v>39</v>
      </c>
      <c r="H162" s="10" t="s">
        <v>47</v>
      </c>
      <c r="I162" s="10" t="s">
        <v>41</v>
      </c>
      <c r="J162" s="10" t="s">
        <v>42</v>
      </c>
      <c r="K162" s="13">
        <v>336.23</v>
      </c>
      <c r="L162" s="13">
        <v>316.97500000000002</v>
      </c>
      <c r="M162" s="14">
        <v>512.54999999999995</v>
      </c>
      <c r="N162" s="14">
        <v>357.61</v>
      </c>
      <c r="O162" s="15">
        <v>999.99</v>
      </c>
      <c r="P162" s="15">
        <v>999.99</v>
      </c>
    </row>
    <row r="163" spans="1:16" x14ac:dyDescent="0.2">
      <c r="A163" s="12">
        <v>41127</v>
      </c>
      <c r="B163" s="10" t="s">
        <v>484</v>
      </c>
      <c r="C163" s="11" t="s">
        <v>485</v>
      </c>
      <c r="D163" s="11" t="s">
        <v>486</v>
      </c>
      <c r="E163" s="10" t="s">
        <v>37</v>
      </c>
      <c r="F163" s="10" t="s">
        <v>235</v>
      </c>
      <c r="G163" s="10" t="s">
        <v>39</v>
      </c>
      <c r="H163" s="10" t="s">
        <v>47</v>
      </c>
      <c r="I163" s="10" t="s">
        <v>41</v>
      </c>
      <c r="J163" s="10" t="s">
        <v>42</v>
      </c>
      <c r="K163" s="13">
        <v>999.99</v>
      </c>
      <c r="L163" s="13">
        <v>999.99</v>
      </c>
      <c r="M163" s="14">
        <v>999.99</v>
      </c>
      <c r="N163" s="14">
        <v>999.99</v>
      </c>
      <c r="O163" s="15">
        <v>999.99</v>
      </c>
      <c r="P163" s="15">
        <v>999.99</v>
      </c>
    </row>
    <row r="164" spans="1:16" x14ac:dyDescent="0.2">
      <c r="A164" s="12">
        <v>41164</v>
      </c>
      <c r="B164" s="10" t="s">
        <v>487</v>
      </c>
      <c r="C164" s="11" t="s">
        <v>488</v>
      </c>
      <c r="D164" s="11" t="s">
        <v>489</v>
      </c>
      <c r="E164" s="10" t="s">
        <v>55</v>
      </c>
      <c r="F164" s="10" t="s">
        <v>75</v>
      </c>
      <c r="G164" s="10" t="s">
        <v>39</v>
      </c>
      <c r="H164" s="10" t="s">
        <v>47</v>
      </c>
      <c r="I164" s="10" t="s">
        <v>41</v>
      </c>
      <c r="J164" s="10" t="s">
        <v>42</v>
      </c>
      <c r="K164" s="13">
        <v>341.44</v>
      </c>
      <c r="L164" s="13">
        <v>242.84</v>
      </c>
      <c r="M164" s="14">
        <v>357.93</v>
      </c>
      <c r="N164" s="14">
        <v>302.86</v>
      </c>
      <c r="O164" s="15">
        <v>382.2</v>
      </c>
      <c r="P164" s="15">
        <v>365.33</v>
      </c>
    </row>
    <row r="165" spans="1:16" x14ac:dyDescent="0.2">
      <c r="A165" s="12">
        <v>41158</v>
      </c>
      <c r="B165" s="10" t="s">
        <v>490</v>
      </c>
      <c r="C165" s="11" t="s">
        <v>491</v>
      </c>
      <c r="D165" s="11" t="s">
        <v>492</v>
      </c>
      <c r="E165" s="10" t="s">
        <v>37</v>
      </c>
      <c r="F165" s="10" t="s">
        <v>132</v>
      </c>
      <c r="G165" s="10" t="s">
        <v>39</v>
      </c>
      <c r="H165" s="10" t="s">
        <v>47</v>
      </c>
      <c r="I165" s="10" t="s">
        <v>41</v>
      </c>
      <c r="J165" s="10" t="s">
        <v>42</v>
      </c>
      <c r="K165" s="13">
        <v>999.99</v>
      </c>
      <c r="L165" s="13">
        <v>140.26499999999999</v>
      </c>
      <c r="M165" s="14">
        <v>198.57</v>
      </c>
      <c r="N165" s="14">
        <v>191.01499999999999</v>
      </c>
      <c r="O165" s="15">
        <v>250.85</v>
      </c>
      <c r="P165" s="15">
        <v>250.85</v>
      </c>
    </row>
    <row r="166" spans="1:16" x14ac:dyDescent="0.2">
      <c r="A166" s="12">
        <v>41175</v>
      </c>
      <c r="B166" s="10" t="s">
        <v>493</v>
      </c>
      <c r="C166" s="11" t="s">
        <v>494</v>
      </c>
      <c r="D166" s="11" t="s">
        <v>495</v>
      </c>
      <c r="E166" s="10" t="s">
        <v>37</v>
      </c>
      <c r="F166" s="10" t="s">
        <v>94</v>
      </c>
      <c r="G166" s="10" t="s">
        <v>39</v>
      </c>
      <c r="H166" s="10" t="s">
        <v>47</v>
      </c>
      <c r="I166" s="10" t="s">
        <v>41</v>
      </c>
      <c r="J166" s="10" t="s">
        <v>42</v>
      </c>
      <c r="K166" s="13">
        <v>75.260000000000005</v>
      </c>
      <c r="L166" s="13">
        <v>75.260000000000005</v>
      </c>
      <c r="M166" s="14">
        <v>81.83</v>
      </c>
      <c r="N166" s="14">
        <v>80.819999999999993</v>
      </c>
      <c r="O166" s="15">
        <v>132.34</v>
      </c>
      <c r="P166" s="15">
        <v>116.875</v>
      </c>
    </row>
    <row r="167" spans="1:16" x14ac:dyDescent="0.2">
      <c r="A167" s="12">
        <v>41180</v>
      </c>
      <c r="B167" s="10" t="s">
        <v>496</v>
      </c>
      <c r="C167" s="11" t="s">
        <v>140</v>
      </c>
      <c r="D167" s="11" t="s">
        <v>497</v>
      </c>
      <c r="E167" s="10" t="s">
        <v>55</v>
      </c>
      <c r="F167" s="10" t="s">
        <v>60</v>
      </c>
      <c r="G167" s="10" t="s">
        <v>39</v>
      </c>
      <c r="H167" s="10" t="s">
        <v>47</v>
      </c>
      <c r="I167" s="10" t="s">
        <v>41</v>
      </c>
      <c r="J167" s="10" t="s">
        <v>42</v>
      </c>
      <c r="K167" s="13">
        <v>201.17</v>
      </c>
      <c r="L167" s="13">
        <v>201.17</v>
      </c>
      <c r="M167" s="14">
        <v>221.43</v>
      </c>
      <c r="N167" s="14">
        <v>221.43</v>
      </c>
      <c r="O167" s="15">
        <v>281.45</v>
      </c>
      <c r="P167" s="15">
        <v>281.45</v>
      </c>
    </row>
    <row r="168" spans="1:16" x14ac:dyDescent="0.2">
      <c r="A168" s="12">
        <v>41191</v>
      </c>
      <c r="B168" s="10" t="s">
        <v>498</v>
      </c>
      <c r="C168" s="11" t="s">
        <v>499</v>
      </c>
      <c r="D168" s="11" t="s">
        <v>263</v>
      </c>
      <c r="E168" s="10" t="s">
        <v>37</v>
      </c>
      <c r="F168" s="10" t="s">
        <v>75</v>
      </c>
      <c r="G168" s="10" t="s">
        <v>39</v>
      </c>
      <c r="H168" s="10" t="s">
        <v>47</v>
      </c>
      <c r="I168" s="10" t="s">
        <v>41</v>
      </c>
      <c r="J168" s="10" t="s">
        <v>42</v>
      </c>
      <c r="K168" s="13">
        <v>162.72999999999999</v>
      </c>
      <c r="L168" s="13">
        <v>162.72999999999999</v>
      </c>
      <c r="M168" s="14">
        <v>209.97</v>
      </c>
      <c r="N168" s="14">
        <v>209.97</v>
      </c>
      <c r="O168" s="15">
        <v>216.29</v>
      </c>
      <c r="P168" s="15">
        <v>216.29</v>
      </c>
    </row>
    <row r="169" spans="1:16" x14ac:dyDescent="0.2">
      <c r="A169" s="12">
        <v>41203</v>
      </c>
      <c r="B169" s="10" t="s">
        <v>500</v>
      </c>
      <c r="C169" s="11" t="s">
        <v>501</v>
      </c>
      <c r="D169" s="11" t="s">
        <v>502</v>
      </c>
      <c r="E169" s="10" t="s">
        <v>55</v>
      </c>
      <c r="F169" s="10" t="s">
        <v>98</v>
      </c>
      <c r="G169" s="10" t="s">
        <v>39</v>
      </c>
      <c r="H169" s="10" t="s">
        <v>47</v>
      </c>
      <c r="I169" s="10" t="s">
        <v>41</v>
      </c>
      <c r="J169" s="10" t="s">
        <v>42</v>
      </c>
      <c r="K169" s="13">
        <v>999.99</v>
      </c>
      <c r="L169" s="13">
        <v>396.57499999999999</v>
      </c>
      <c r="M169" s="14">
        <v>746.4</v>
      </c>
      <c r="N169" s="14">
        <v>326.05</v>
      </c>
      <c r="O169" s="15">
        <v>418</v>
      </c>
      <c r="P169" s="15">
        <v>418</v>
      </c>
    </row>
    <row r="170" spans="1:16" x14ac:dyDescent="0.2">
      <c r="A170" s="12">
        <v>41202</v>
      </c>
      <c r="B170" s="10" t="s">
        <v>503</v>
      </c>
      <c r="C170" s="11" t="s">
        <v>122</v>
      </c>
      <c r="D170" s="11" t="s">
        <v>504</v>
      </c>
      <c r="E170" s="10" t="s">
        <v>37</v>
      </c>
      <c r="F170" s="10" t="s">
        <v>94</v>
      </c>
      <c r="G170" s="10" t="s">
        <v>39</v>
      </c>
      <c r="H170" s="10" t="s">
        <v>47</v>
      </c>
      <c r="I170" s="10" t="s">
        <v>41</v>
      </c>
      <c r="J170" s="10" t="s">
        <v>42</v>
      </c>
      <c r="K170" s="13">
        <v>305.47000000000003</v>
      </c>
      <c r="L170" s="13">
        <v>305.47000000000003</v>
      </c>
      <c r="M170" s="14">
        <v>364.92</v>
      </c>
      <c r="N170" s="14">
        <v>364.92</v>
      </c>
      <c r="O170" s="15">
        <v>413.14</v>
      </c>
      <c r="P170" s="15">
        <v>413.14</v>
      </c>
    </row>
    <row r="171" spans="1:16" x14ac:dyDescent="0.2">
      <c r="A171" s="12">
        <v>41204</v>
      </c>
      <c r="B171" s="10" t="s">
        <v>505</v>
      </c>
      <c r="C171" s="11" t="s">
        <v>506</v>
      </c>
      <c r="D171" s="11" t="s">
        <v>507</v>
      </c>
      <c r="E171" s="10" t="s">
        <v>55</v>
      </c>
      <c r="F171" s="10" t="s">
        <v>94</v>
      </c>
      <c r="G171" s="10" t="s">
        <v>39</v>
      </c>
      <c r="H171" s="10" t="s">
        <v>47</v>
      </c>
      <c r="I171" s="10" t="s">
        <v>41</v>
      </c>
      <c r="J171" s="10" t="s">
        <v>42</v>
      </c>
      <c r="K171" s="13">
        <v>999.99</v>
      </c>
      <c r="L171" s="13">
        <v>252.864</v>
      </c>
      <c r="M171" s="14">
        <v>240.79</v>
      </c>
      <c r="N171" s="14">
        <v>240.79</v>
      </c>
      <c r="O171" s="15">
        <v>999.99</v>
      </c>
      <c r="P171" s="15">
        <v>999.99</v>
      </c>
    </row>
    <row r="172" spans="1:16" x14ac:dyDescent="0.2">
      <c r="A172" s="12">
        <v>41206</v>
      </c>
      <c r="B172" s="10" t="s">
        <v>508</v>
      </c>
      <c r="C172" s="11" t="s">
        <v>289</v>
      </c>
      <c r="D172" s="11" t="s">
        <v>509</v>
      </c>
      <c r="E172" s="10" t="s">
        <v>55</v>
      </c>
      <c r="F172" s="10" t="s">
        <v>88</v>
      </c>
      <c r="G172" s="10" t="s">
        <v>39</v>
      </c>
      <c r="H172" s="10" t="s">
        <v>47</v>
      </c>
      <c r="I172" s="10" t="s">
        <v>41</v>
      </c>
      <c r="J172" s="10" t="s">
        <v>42</v>
      </c>
      <c r="K172" s="13">
        <v>999.99</v>
      </c>
      <c r="L172" s="13">
        <v>999.99</v>
      </c>
      <c r="M172" s="14">
        <v>999.99</v>
      </c>
      <c r="N172" s="14">
        <v>518.54399999999998</v>
      </c>
      <c r="O172" s="15">
        <v>999.99</v>
      </c>
      <c r="P172" s="15">
        <v>999.99</v>
      </c>
    </row>
    <row r="173" spans="1:16" x14ac:dyDescent="0.2">
      <c r="A173" s="12">
        <v>41208</v>
      </c>
      <c r="B173" s="10" t="s">
        <v>510</v>
      </c>
      <c r="C173" s="11" t="s">
        <v>356</v>
      </c>
      <c r="D173" s="11" t="s">
        <v>511</v>
      </c>
      <c r="E173" s="10" t="s">
        <v>55</v>
      </c>
      <c r="F173" s="10" t="s">
        <v>60</v>
      </c>
      <c r="G173" s="10" t="s">
        <v>39</v>
      </c>
      <c r="H173" s="10" t="s">
        <v>47</v>
      </c>
      <c r="I173" s="10" t="s">
        <v>41</v>
      </c>
      <c r="J173" s="10" t="s">
        <v>42</v>
      </c>
      <c r="K173" s="13">
        <v>999.99</v>
      </c>
      <c r="L173" s="13">
        <v>171.25200000000001</v>
      </c>
      <c r="M173" s="14">
        <v>999.99</v>
      </c>
      <c r="N173" s="14">
        <v>250.90799999999999</v>
      </c>
      <c r="O173" s="15">
        <v>272.8</v>
      </c>
      <c r="P173" s="15">
        <v>272.8</v>
      </c>
    </row>
    <row r="174" spans="1:16" x14ac:dyDescent="0.2">
      <c r="A174" s="12">
        <v>41207</v>
      </c>
      <c r="B174" s="10" t="s">
        <v>512</v>
      </c>
      <c r="C174" s="11" t="s">
        <v>455</v>
      </c>
      <c r="D174" s="11" t="s">
        <v>513</v>
      </c>
      <c r="E174" s="10" t="s">
        <v>37</v>
      </c>
      <c r="F174" s="10" t="s">
        <v>88</v>
      </c>
      <c r="G174" s="10" t="s">
        <v>39</v>
      </c>
      <c r="H174" s="10" t="s">
        <v>47</v>
      </c>
      <c r="I174" s="10" t="s">
        <v>41</v>
      </c>
      <c r="J174" s="10" t="s">
        <v>42</v>
      </c>
      <c r="K174" s="13">
        <v>306.72000000000003</v>
      </c>
      <c r="L174" s="13">
        <v>306.72000000000003</v>
      </c>
      <c r="M174" s="14">
        <v>999.99</v>
      </c>
      <c r="N174" s="14">
        <v>352.44499999999999</v>
      </c>
      <c r="O174" s="15">
        <v>334.66</v>
      </c>
      <c r="P174" s="15">
        <v>334.66</v>
      </c>
    </row>
    <row r="175" spans="1:16" x14ac:dyDescent="0.2">
      <c r="A175" s="12">
        <v>41211</v>
      </c>
      <c r="B175" s="10" t="s">
        <v>514</v>
      </c>
      <c r="C175" s="11" t="s">
        <v>515</v>
      </c>
      <c r="D175" s="11" t="s">
        <v>516</v>
      </c>
      <c r="E175" s="10" t="s">
        <v>37</v>
      </c>
      <c r="F175" s="10" t="s">
        <v>46</v>
      </c>
      <c r="G175" s="10" t="s">
        <v>39</v>
      </c>
      <c r="H175" s="10" t="s">
        <v>47</v>
      </c>
      <c r="I175" s="10" t="s">
        <v>41</v>
      </c>
      <c r="J175" s="10" t="s">
        <v>42</v>
      </c>
      <c r="K175" s="13">
        <v>50</v>
      </c>
      <c r="L175" s="13">
        <v>50</v>
      </c>
      <c r="M175" s="14">
        <v>70.650000000000006</v>
      </c>
      <c r="N175" s="14">
        <v>70.650000000000006</v>
      </c>
      <c r="O175" s="15">
        <v>116.97</v>
      </c>
      <c r="P175" s="15">
        <v>116.97</v>
      </c>
    </row>
    <row r="176" spans="1:16" x14ac:dyDescent="0.2">
      <c r="A176" s="12">
        <v>41209</v>
      </c>
      <c r="B176" s="10" t="s">
        <v>517</v>
      </c>
      <c r="C176" s="11" t="s">
        <v>518</v>
      </c>
      <c r="D176" s="11" t="s">
        <v>519</v>
      </c>
      <c r="E176" s="10" t="s">
        <v>55</v>
      </c>
      <c r="F176" s="10" t="s">
        <v>64</v>
      </c>
      <c r="G176" s="10" t="s">
        <v>39</v>
      </c>
      <c r="H176" s="10" t="s">
        <v>47</v>
      </c>
      <c r="I176" s="10" t="s">
        <v>41</v>
      </c>
      <c r="J176" s="10" t="s">
        <v>42</v>
      </c>
      <c r="K176" s="13">
        <v>65.87</v>
      </c>
      <c r="L176" s="13">
        <v>65.87</v>
      </c>
      <c r="M176" s="14">
        <v>104.78</v>
      </c>
      <c r="N176" s="14">
        <v>104.78</v>
      </c>
      <c r="O176" s="15">
        <v>145.68</v>
      </c>
      <c r="P176" s="15">
        <v>145.68</v>
      </c>
    </row>
    <row r="177" spans="1:16" x14ac:dyDescent="0.2">
      <c r="A177" s="12">
        <v>41224</v>
      </c>
      <c r="B177" s="10" t="s">
        <v>520</v>
      </c>
      <c r="C177" s="11" t="s">
        <v>521</v>
      </c>
      <c r="D177" s="11" t="s">
        <v>522</v>
      </c>
      <c r="E177" s="10" t="s">
        <v>55</v>
      </c>
      <c r="F177" s="10" t="s">
        <v>94</v>
      </c>
      <c r="G177" s="10" t="s">
        <v>39</v>
      </c>
      <c r="H177" s="10" t="s">
        <v>47</v>
      </c>
      <c r="I177" s="10" t="s">
        <v>41</v>
      </c>
      <c r="J177" s="10" t="s">
        <v>42</v>
      </c>
      <c r="K177" s="13">
        <v>214.15</v>
      </c>
      <c r="L177" s="13">
        <v>214.15</v>
      </c>
      <c r="M177" s="14">
        <v>244.54</v>
      </c>
      <c r="N177" s="14">
        <v>201.47499999999999</v>
      </c>
      <c r="O177" s="15">
        <v>229.58</v>
      </c>
      <c r="P177" s="15">
        <v>203.995</v>
      </c>
    </row>
    <row r="178" spans="1:16" x14ac:dyDescent="0.2">
      <c r="A178" s="12">
        <v>41223</v>
      </c>
      <c r="B178" s="10" t="s">
        <v>523</v>
      </c>
      <c r="C178" s="11" t="s">
        <v>524</v>
      </c>
      <c r="D178" s="11" t="s">
        <v>525</v>
      </c>
      <c r="E178" s="10" t="s">
        <v>55</v>
      </c>
      <c r="F178" s="10" t="s">
        <v>60</v>
      </c>
      <c r="G178" s="10" t="s">
        <v>39</v>
      </c>
      <c r="H178" s="10" t="s">
        <v>47</v>
      </c>
      <c r="I178" s="10" t="s">
        <v>41</v>
      </c>
      <c r="J178" s="10" t="s">
        <v>42</v>
      </c>
      <c r="K178" s="13">
        <v>999.99</v>
      </c>
      <c r="L178" s="13">
        <v>1049.652</v>
      </c>
      <c r="M178" s="14">
        <v>999.99</v>
      </c>
      <c r="N178" s="14">
        <v>670.90800000000002</v>
      </c>
      <c r="O178" s="15">
        <v>999.99</v>
      </c>
      <c r="P178" s="15">
        <v>334.548</v>
      </c>
    </row>
    <row r="179" spans="1:16" x14ac:dyDescent="0.2">
      <c r="A179" s="12">
        <v>41234</v>
      </c>
      <c r="B179" s="10" t="s">
        <v>526</v>
      </c>
      <c r="C179" s="11" t="s">
        <v>527</v>
      </c>
      <c r="D179" s="11" t="s">
        <v>204</v>
      </c>
      <c r="E179" s="10" t="s">
        <v>55</v>
      </c>
      <c r="F179" s="10" t="s">
        <v>64</v>
      </c>
      <c r="G179" s="10" t="s">
        <v>39</v>
      </c>
      <c r="H179" s="10" t="s">
        <v>47</v>
      </c>
      <c r="I179" s="10" t="s">
        <v>41</v>
      </c>
      <c r="J179" s="10" t="s">
        <v>42</v>
      </c>
      <c r="K179" s="13">
        <v>109.36</v>
      </c>
      <c r="L179" s="13">
        <v>99.375</v>
      </c>
      <c r="M179" s="14">
        <v>204.87</v>
      </c>
      <c r="N179" s="14">
        <v>130.05000000000001</v>
      </c>
      <c r="O179" s="15">
        <v>161.56</v>
      </c>
      <c r="P179" s="15">
        <v>161.56</v>
      </c>
    </row>
    <row r="180" spans="1:16" x14ac:dyDescent="0.2">
      <c r="A180" s="12">
        <v>41239</v>
      </c>
      <c r="B180" s="10" t="s">
        <v>528</v>
      </c>
      <c r="C180" s="11" t="s">
        <v>529</v>
      </c>
      <c r="D180" s="11" t="s">
        <v>135</v>
      </c>
      <c r="E180" s="10" t="s">
        <v>37</v>
      </c>
      <c r="F180" s="10" t="s">
        <v>75</v>
      </c>
      <c r="G180" s="10" t="s">
        <v>39</v>
      </c>
      <c r="H180" s="10" t="s">
        <v>47</v>
      </c>
      <c r="I180" s="10" t="s">
        <v>41</v>
      </c>
      <c r="J180" s="10" t="s">
        <v>42</v>
      </c>
      <c r="K180" s="13">
        <v>96.4</v>
      </c>
      <c r="L180" s="13">
        <v>96.4</v>
      </c>
      <c r="M180" s="14">
        <v>100.04</v>
      </c>
      <c r="N180" s="14">
        <v>97.454999999999998</v>
      </c>
      <c r="O180" s="15">
        <v>153.4</v>
      </c>
      <c r="P180" s="15">
        <v>153.4</v>
      </c>
    </row>
    <row r="181" spans="1:16" x14ac:dyDescent="0.2">
      <c r="A181" s="12">
        <v>41227</v>
      </c>
      <c r="B181" s="10" t="s">
        <v>530</v>
      </c>
      <c r="C181" s="11" t="s">
        <v>122</v>
      </c>
      <c r="D181" s="11" t="s">
        <v>286</v>
      </c>
      <c r="E181" s="10" t="s">
        <v>37</v>
      </c>
      <c r="F181" s="10" t="s">
        <v>287</v>
      </c>
      <c r="G181" s="10" t="s">
        <v>39</v>
      </c>
      <c r="H181" s="10" t="s">
        <v>47</v>
      </c>
      <c r="I181" s="10" t="s">
        <v>41</v>
      </c>
      <c r="J181" s="10" t="s">
        <v>42</v>
      </c>
      <c r="K181" s="13">
        <v>999.99</v>
      </c>
      <c r="L181" s="13">
        <v>999.99</v>
      </c>
      <c r="M181" s="14">
        <v>999.99</v>
      </c>
      <c r="N181" s="14">
        <v>406.04399999999998</v>
      </c>
      <c r="O181" s="15">
        <v>579.79</v>
      </c>
      <c r="P181" s="15">
        <v>579.79</v>
      </c>
    </row>
    <row r="182" spans="1:16" x14ac:dyDescent="0.2">
      <c r="A182" s="12">
        <v>41242</v>
      </c>
      <c r="B182" s="10" t="s">
        <v>531</v>
      </c>
      <c r="C182" s="11" t="s">
        <v>532</v>
      </c>
      <c r="D182" s="11" t="s">
        <v>161</v>
      </c>
      <c r="E182" s="10" t="s">
        <v>37</v>
      </c>
      <c r="F182" s="10" t="s">
        <v>64</v>
      </c>
      <c r="G182" s="10" t="s">
        <v>39</v>
      </c>
      <c r="H182" s="10" t="s">
        <v>47</v>
      </c>
      <c r="I182" s="10" t="s">
        <v>41</v>
      </c>
      <c r="J182" s="10" t="s">
        <v>42</v>
      </c>
      <c r="K182" s="13">
        <v>202.95</v>
      </c>
      <c r="L182" s="13">
        <v>190.38499999999999</v>
      </c>
      <c r="M182" s="14">
        <v>317.11</v>
      </c>
      <c r="N182" s="14">
        <v>232.84</v>
      </c>
      <c r="O182" s="15">
        <v>405.95</v>
      </c>
      <c r="P182" s="15">
        <v>405.95</v>
      </c>
    </row>
    <row r="183" spans="1:16" x14ac:dyDescent="0.2">
      <c r="A183" s="12">
        <v>41252</v>
      </c>
      <c r="B183" s="10" t="s">
        <v>533</v>
      </c>
      <c r="C183" s="11" t="s">
        <v>80</v>
      </c>
      <c r="D183" s="11" t="s">
        <v>534</v>
      </c>
      <c r="E183" s="10" t="s">
        <v>55</v>
      </c>
      <c r="F183" s="10" t="s">
        <v>46</v>
      </c>
      <c r="G183" s="10" t="s">
        <v>39</v>
      </c>
      <c r="H183" s="10" t="s">
        <v>47</v>
      </c>
      <c r="I183" s="10" t="s">
        <v>41</v>
      </c>
      <c r="J183" s="10" t="s">
        <v>42</v>
      </c>
      <c r="K183" s="13">
        <v>56.35</v>
      </c>
      <c r="L183" s="13">
        <v>56.35</v>
      </c>
      <c r="M183" s="14">
        <v>78.8</v>
      </c>
      <c r="N183" s="14">
        <v>78.8</v>
      </c>
      <c r="O183" s="15">
        <v>116.09</v>
      </c>
      <c r="P183" s="15">
        <v>116.09</v>
      </c>
    </row>
    <row r="184" spans="1:16" x14ac:dyDescent="0.2">
      <c r="A184" s="12">
        <v>41250</v>
      </c>
      <c r="B184" s="10" t="s">
        <v>535</v>
      </c>
      <c r="C184" s="11" t="s">
        <v>106</v>
      </c>
      <c r="D184" s="11" t="s">
        <v>536</v>
      </c>
      <c r="E184" s="10" t="s">
        <v>37</v>
      </c>
      <c r="F184" s="10" t="s">
        <v>75</v>
      </c>
      <c r="G184" s="10" t="s">
        <v>39</v>
      </c>
      <c r="H184" s="10" t="s">
        <v>47</v>
      </c>
      <c r="I184" s="10" t="s">
        <v>41</v>
      </c>
      <c r="J184" s="10" t="s">
        <v>42</v>
      </c>
      <c r="K184" s="13">
        <v>164.71</v>
      </c>
      <c r="L184" s="13">
        <v>164.71</v>
      </c>
      <c r="M184" s="14">
        <v>199.26</v>
      </c>
      <c r="N184" s="14">
        <v>160.57499999999999</v>
      </c>
      <c r="O184" s="15">
        <v>276.56</v>
      </c>
      <c r="P184" s="15">
        <v>276.56</v>
      </c>
    </row>
    <row r="185" spans="1:16" x14ac:dyDescent="0.2">
      <c r="A185" s="12">
        <v>41249</v>
      </c>
      <c r="B185" s="10" t="s">
        <v>537</v>
      </c>
      <c r="C185" s="11" t="s">
        <v>427</v>
      </c>
      <c r="D185" s="11" t="s">
        <v>538</v>
      </c>
      <c r="E185" s="10" t="s">
        <v>55</v>
      </c>
      <c r="F185" s="10" t="s">
        <v>88</v>
      </c>
      <c r="G185" s="10" t="s">
        <v>39</v>
      </c>
      <c r="H185" s="10" t="s">
        <v>47</v>
      </c>
      <c r="I185" s="10" t="s">
        <v>41</v>
      </c>
      <c r="J185" s="10" t="s">
        <v>42</v>
      </c>
      <c r="K185" s="13">
        <v>999.99</v>
      </c>
      <c r="L185" s="13">
        <v>999.99</v>
      </c>
      <c r="M185" s="14">
        <v>999.99</v>
      </c>
      <c r="N185" s="14">
        <v>425.76499999999999</v>
      </c>
      <c r="O185" s="15">
        <v>999.99</v>
      </c>
      <c r="P185" s="15">
        <v>999.99</v>
      </c>
    </row>
    <row r="186" spans="1:16" x14ac:dyDescent="0.2">
      <c r="A186" s="12">
        <v>41254</v>
      </c>
      <c r="B186" s="10" t="s">
        <v>539</v>
      </c>
      <c r="C186" s="11" t="s">
        <v>540</v>
      </c>
      <c r="D186" s="11" t="s">
        <v>541</v>
      </c>
      <c r="E186" s="10" t="s">
        <v>55</v>
      </c>
      <c r="F186" s="10" t="s">
        <v>287</v>
      </c>
      <c r="G186" s="10" t="s">
        <v>39</v>
      </c>
      <c r="H186" s="10" t="s">
        <v>47</v>
      </c>
      <c r="I186" s="10" t="s">
        <v>41</v>
      </c>
      <c r="J186" s="10" t="s">
        <v>42</v>
      </c>
      <c r="K186" s="13">
        <v>999.99</v>
      </c>
      <c r="L186" s="13">
        <v>497.59199999999998</v>
      </c>
      <c r="M186" s="14">
        <v>999.99</v>
      </c>
      <c r="N186" s="14">
        <v>459.64499999999998</v>
      </c>
      <c r="O186" s="15">
        <v>999.99</v>
      </c>
      <c r="P186" s="15">
        <v>999.99</v>
      </c>
    </row>
    <row r="187" spans="1:16" x14ac:dyDescent="0.2">
      <c r="A187" s="12">
        <v>41269</v>
      </c>
      <c r="B187" s="10" t="s">
        <v>542</v>
      </c>
      <c r="C187" s="11" t="s">
        <v>543</v>
      </c>
      <c r="D187" s="11" t="s">
        <v>544</v>
      </c>
      <c r="E187" s="10" t="s">
        <v>55</v>
      </c>
      <c r="F187" s="10" t="s">
        <v>88</v>
      </c>
      <c r="G187" s="10" t="s">
        <v>39</v>
      </c>
      <c r="H187" s="10" t="s">
        <v>47</v>
      </c>
      <c r="I187" s="10" t="s">
        <v>41</v>
      </c>
      <c r="J187" s="10" t="s">
        <v>42</v>
      </c>
      <c r="K187" s="13">
        <v>999.99</v>
      </c>
      <c r="L187" s="13">
        <v>100.015</v>
      </c>
      <c r="M187" s="14">
        <v>237.53</v>
      </c>
      <c r="N187" s="14">
        <v>159.22</v>
      </c>
      <c r="O187" s="15">
        <v>205.92</v>
      </c>
      <c r="P187" s="15">
        <v>201.97499999999999</v>
      </c>
    </row>
    <row r="188" spans="1:16" x14ac:dyDescent="0.2">
      <c r="A188" s="12">
        <v>41270</v>
      </c>
      <c r="B188" s="10" t="s">
        <v>545</v>
      </c>
      <c r="C188" s="11" t="s">
        <v>423</v>
      </c>
      <c r="D188" s="11" t="s">
        <v>170</v>
      </c>
      <c r="E188" s="10" t="s">
        <v>55</v>
      </c>
      <c r="F188" s="10" t="s">
        <v>68</v>
      </c>
      <c r="G188" s="10" t="s">
        <v>39</v>
      </c>
      <c r="H188" s="10" t="s">
        <v>47</v>
      </c>
      <c r="I188" s="10" t="s">
        <v>41</v>
      </c>
      <c r="J188" s="10" t="s">
        <v>42</v>
      </c>
      <c r="K188" s="13">
        <v>495.85</v>
      </c>
      <c r="L188" s="13">
        <v>495.85</v>
      </c>
      <c r="M188" s="14">
        <v>919.47</v>
      </c>
      <c r="N188" s="14">
        <v>395.185</v>
      </c>
      <c r="O188" s="15">
        <v>584.22</v>
      </c>
      <c r="P188" s="15">
        <v>450.14499999999998</v>
      </c>
    </row>
    <row r="189" spans="1:16" x14ac:dyDescent="0.2">
      <c r="A189" s="12">
        <v>41281</v>
      </c>
      <c r="B189" s="10" t="s">
        <v>546</v>
      </c>
      <c r="C189" s="11" t="s">
        <v>547</v>
      </c>
      <c r="D189" s="11" t="s">
        <v>187</v>
      </c>
      <c r="E189" s="10" t="s">
        <v>37</v>
      </c>
      <c r="F189" s="10" t="s">
        <v>56</v>
      </c>
      <c r="G189" s="10" t="s">
        <v>39</v>
      </c>
      <c r="H189" s="10" t="s">
        <v>47</v>
      </c>
      <c r="I189" s="10" t="s">
        <v>41</v>
      </c>
      <c r="J189" s="10" t="s">
        <v>48</v>
      </c>
      <c r="K189" s="13">
        <v>999.99</v>
      </c>
      <c r="L189" s="13">
        <v>148.13</v>
      </c>
      <c r="M189" s="14">
        <v>999.99</v>
      </c>
      <c r="N189" s="14">
        <v>192.16499999999999</v>
      </c>
      <c r="O189" s="15">
        <v>999.99</v>
      </c>
      <c r="P189" s="15">
        <v>338.50799999999998</v>
      </c>
    </row>
    <row r="190" spans="1:16" x14ac:dyDescent="0.2">
      <c r="A190" s="12">
        <v>41276</v>
      </c>
      <c r="B190" s="10" t="s">
        <v>548</v>
      </c>
      <c r="C190" s="11" t="s">
        <v>549</v>
      </c>
      <c r="D190" s="11" t="s">
        <v>550</v>
      </c>
      <c r="E190" s="10" t="s">
        <v>37</v>
      </c>
      <c r="F190" s="10" t="s">
        <v>88</v>
      </c>
      <c r="G190" s="10" t="s">
        <v>39</v>
      </c>
      <c r="H190" s="10" t="s">
        <v>47</v>
      </c>
      <c r="I190" s="10" t="s">
        <v>41</v>
      </c>
      <c r="J190" s="10" t="s">
        <v>48</v>
      </c>
      <c r="K190" s="13">
        <v>999.99</v>
      </c>
      <c r="L190" s="13">
        <v>999.99</v>
      </c>
      <c r="M190" s="14">
        <v>999.99</v>
      </c>
      <c r="N190" s="14">
        <v>999.99</v>
      </c>
      <c r="O190" s="15">
        <v>999.99</v>
      </c>
      <c r="P190" s="15">
        <v>999.99</v>
      </c>
    </row>
    <row r="191" spans="1:16" x14ac:dyDescent="0.2">
      <c r="A191" s="12">
        <v>41281</v>
      </c>
      <c r="B191" s="10" t="s">
        <v>551</v>
      </c>
      <c r="C191" s="11" t="s">
        <v>552</v>
      </c>
      <c r="D191" s="11" t="s">
        <v>553</v>
      </c>
      <c r="E191" s="10" t="s">
        <v>37</v>
      </c>
      <c r="F191" s="10" t="s">
        <v>64</v>
      </c>
      <c r="G191" s="10" t="s">
        <v>39</v>
      </c>
      <c r="H191" s="10" t="s">
        <v>47</v>
      </c>
      <c r="I191" s="10" t="s">
        <v>41</v>
      </c>
      <c r="J191" s="10" t="s">
        <v>48</v>
      </c>
      <c r="K191" s="13">
        <v>999.99</v>
      </c>
      <c r="L191" s="13">
        <v>999.99</v>
      </c>
      <c r="M191" s="14">
        <v>999.99</v>
      </c>
      <c r="N191" s="14">
        <v>999.99</v>
      </c>
      <c r="O191" s="15">
        <v>999.99</v>
      </c>
      <c r="P191" s="15">
        <v>999.99</v>
      </c>
    </row>
    <row r="192" spans="1:16" x14ac:dyDescent="0.2">
      <c r="A192" s="12">
        <v>41281</v>
      </c>
      <c r="B192" s="10" t="s">
        <v>554</v>
      </c>
      <c r="C192" s="11" t="s">
        <v>333</v>
      </c>
      <c r="D192" s="11" t="s">
        <v>553</v>
      </c>
      <c r="E192" s="10" t="s">
        <v>55</v>
      </c>
      <c r="F192" s="10" t="s">
        <v>64</v>
      </c>
      <c r="G192" s="10" t="s">
        <v>39</v>
      </c>
      <c r="H192" s="10" t="s">
        <v>47</v>
      </c>
      <c r="I192" s="10" t="s">
        <v>41</v>
      </c>
      <c r="J192" s="10" t="s">
        <v>48</v>
      </c>
      <c r="K192" s="13">
        <v>999.99</v>
      </c>
      <c r="L192" s="13">
        <v>999.99</v>
      </c>
      <c r="M192" s="14">
        <v>999.99</v>
      </c>
      <c r="N192" s="14">
        <v>999.99</v>
      </c>
      <c r="O192" s="15">
        <v>999.99</v>
      </c>
      <c r="P192" s="15">
        <v>999.99</v>
      </c>
    </row>
    <row r="193" spans="1:16" x14ac:dyDescent="0.2">
      <c r="A193" s="12">
        <v>41292</v>
      </c>
      <c r="B193" s="10" t="s">
        <v>555</v>
      </c>
      <c r="C193" s="11" t="s">
        <v>556</v>
      </c>
      <c r="D193" s="11" t="s">
        <v>557</v>
      </c>
      <c r="E193" s="10" t="s">
        <v>55</v>
      </c>
      <c r="F193" s="10" t="s">
        <v>38</v>
      </c>
      <c r="G193" s="10" t="s">
        <v>39</v>
      </c>
      <c r="H193" s="10" t="s">
        <v>47</v>
      </c>
      <c r="I193" s="10" t="s">
        <v>41</v>
      </c>
      <c r="J193" s="10" t="s">
        <v>48</v>
      </c>
      <c r="K193" s="13">
        <v>999.99</v>
      </c>
      <c r="L193" s="13">
        <v>999.99</v>
      </c>
      <c r="M193" s="14">
        <v>999.99</v>
      </c>
      <c r="N193" s="14">
        <v>999.99</v>
      </c>
      <c r="O193" s="15">
        <v>999.99</v>
      </c>
      <c r="P193" s="15">
        <v>999.99</v>
      </c>
    </row>
    <row r="194" spans="1:16" x14ac:dyDescent="0.2">
      <c r="A194" s="12">
        <v>41290</v>
      </c>
      <c r="B194" s="10" t="s">
        <v>558</v>
      </c>
      <c r="C194" s="11" t="s">
        <v>559</v>
      </c>
      <c r="D194" s="11" t="s">
        <v>560</v>
      </c>
      <c r="E194" s="10" t="s">
        <v>55</v>
      </c>
      <c r="F194" s="10" t="s">
        <v>132</v>
      </c>
      <c r="G194" s="10" t="s">
        <v>39</v>
      </c>
      <c r="H194" s="10" t="s">
        <v>47</v>
      </c>
      <c r="I194" s="10" t="s">
        <v>41</v>
      </c>
      <c r="J194" s="10" t="s">
        <v>48</v>
      </c>
      <c r="K194" s="13">
        <v>999.99</v>
      </c>
      <c r="L194" s="13">
        <v>279.39600000000002</v>
      </c>
      <c r="M194" s="14">
        <v>999.99</v>
      </c>
      <c r="N194" s="14">
        <v>314.3</v>
      </c>
      <c r="O194" s="15">
        <v>999.99</v>
      </c>
      <c r="P194" s="15">
        <v>999.99</v>
      </c>
    </row>
    <row r="195" spans="1:16" x14ac:dyDescent="0.2">
      <c r="A195" s="12">
        <v>41293</v>
      </c>
      <c r="B195" s="10" t="s">
        <v>561</v>
      </c>
      <c r="C195" s="11" t="s">
        <v>562</v>
      </c>
      <c r="D195" s="11" t="s">
        <v>275</v>
      </c>
      <c r="E195" s="10" t="s">
        <v>55</v>
      </c>
      <c r="F195" s="10" t="s">
        <v>225</v>
      </c>
      <c r="G195" s="10" t="s">
        <v>39</v>
      </c>
      <c r="H195" s="10" t="s">
        <v>47</v>
      </c>
      <c r="I195" s="10" t="s">
        <v>41</v>
      </c>
      <c r="J195" s="10" t="s">
        <v>48</v>
      </c>
      <c r="K195" s="13">
        <v>999.99</v>
      </c>
      <c r="L195" s="13">
        <v>184.67</v>
      </c>
      <c r="M195" s="14">
        <v>999.99</v>
      </c>
      <c r="N195" s="14">
        <v>194.45</v>
      </c>
      <c r="O195" s="15">
        <v>999.99</v>
      </c>
      <c r="P195" s="15">
        <v>220.01499999999999</v>
      </c>
    </row>
    <row r="196" spans="1:16" x14ac:dyDescent="0.2">
      <c r="A196" s="12">
        <v>41296</v>
      </c>
      <c r="B196" s="10" t="s">
        <v>563</v>
      </c>
      <c r="C196" s="11" t="s">
        <v>243</v>
      </c>
      <c r="D196" s="11" t="s">
        <v>283</v>
      </c>
      <c r="E196" s="10" t="s">
        <v>37</v>
      </c>
      <c r="F196" s="10" t="s">
        <v>225</v>
      </c>
      <c r="G196" s="10" t="s">
        <v>39</v>
      </c>
      <c r="H196" s="10" t="s">
        <v>47</v>
      </c>
      <c r="I196" s="10" t="s">
        <v>41</v>
      </c>
      <c r="J196" s="10" t="s">
        <v>48</v>
      </c>
      <c r="K196" s="13">
        <v>999.99</v>
      </c>
      <c r="L196" s="13">
        <v>999.99</v>
      </c>
      <c r="M196" s="14">
        <v>999.99</v>
      </c>
      <c r="N196" s="14">
        <v>304.88400000000001</v>
      </c>
      <c r="O196" s="15">
        <v>999.99</v>
      </c>
      <c r="P196" s="15">
        <v>340.11500000000001</v>
      </c>
    </row>
    <row r="197" spans="1:16" x14ac:dyDescent="0.2">
      <c r="A197" s="12">
        <v>41301</v>
      </c>
      <c r="B197" s="10" t="s">
        <v>564</v>
      </c>
      <c r="C197" s="11" t="s">
        <v>565</v>
      </c>
      <c r="D197" s="11" t="s">
        <v>566</v>
      </c>
      <c r="E197" s="10" t="s">
        <v>37</v>
      </c>
      <c r="F197" s="10" t="s">
        <v>94</v>
      </c>
      <c r="G197" s="10" t="s">
        <v>39</v>
      </c>
      <c r="H197" s="10" t="s">
        <v>47</v>
      </c>
      <c r="I197" s="10" t="s">
        <v>41</v>
      </c>
      <c r="J197" s="10" t="s">
        <v>48</v>
      </c>
      <c r="K197" s="13">
        <v>999.99</v>
      </c>
      <c r="L197" s="13">
        <v>999.99</v>
      </c>
      <c r="M197" s="14">
        <v>999.99</v>
      </c>
      <c r="N197" s="14">
        <v>141.80500000000001</v>
      </c>
      <c r="O197" s="15">
        <v>999.99</v>
      </c>
      <c r="P197" s="15">
        <v>999.99</v>
      </c>
    </row>
    <row r="198" spans="1:16" x14ac:dyDescent="0.2">
      <c r="A198" s="12">
        <v>41396</v>
      </c>
      <c r="B198" s="10" t="s">
        <v>567</v>
      </c>
      <c r="C198" s="11" t="s">
        <v>568</v>
      </c>
      <c r="D198" s="11" t="s">
        <v>569</v>
      </c>
      <c r="E198" s="10" t="s">
        <v>55</v>
      </c>
      <c r="F198" s="10" t="s">
        <v>60</v>
      </c>
      <c r="G198" s="10" t="s">
        <v>39</v>
      </c>
      <c r="H198" s="10" t="s">
        <v>47</v>
      </c>
      <c r="I198" s="10" t="s">
        <v>41</v>
      </c>
      <c r="J198" s="10" t="s">
        <v>48</v>
      </c>
      <c r="K198" s="13">
        <v>999.99</v>
      </c>
      <c r="L198" s="13">
        <v>351.05</v>
      </c>
      <c r="M198" s="14">
        <v>999.99</v>
      </c>
      <c r="N198" s="14">
        <v>331.36</v>
      </c>
      <c r="O198" s="15">
        <v>999.99</v>
      </c>
      <c r="P198" s="15">
        <v>339.46800000000002</v>
      </c>
    </row>
    <row r="199" spans="1:16" x14ac:dyDescent="0.2">
      <c r="A199" s="12">
        <v>41291</v>
      </c>
      <c r="B199" s="10" t="s">
        <v>570</v>
      </c>
      <c r="C199" s="11" t="s">
        <v>50</v>
      </c>
      <c r="D199" s="11" t="s">
        <v>571</v>
      </c>
      <c r="E199" s="10" t="s">
        <v>37</v>
      </c>
      <c r="F199" s="10" t="s">
        <v>46</v>
      </c>
      <c r="G199" s="10" t="s">
        <v>39</v>
      </c>
      <c r="H199" s="10" t="s">
        <v>47</v>
      </c>
      <c r="I199" s="10" t="s">
        <v>41</v>
      </c>
      <c r="J199" s="10" t="s">
        <v>48</v>
      </c>
      <c r="K199" s="13">
        <v>999.99</v>
      </c>
      <c r="L199" s="13">
        <v>201.648</v>
      </c>
      <c r="M199" s="14">
        <v>999.99</v>
      </c>
      <c r="N199" s="14">
        <v>112.32</v>
      </c>
      <c r="O199" s="15">
        <v>999.99</v>
      </c>
      <c r="P199" s="15">
        <v>294.60500000000002</v>
      </c>
    </row>
    <row r="200" spans="1:16" x14ac:dyDescent="0.2">
      <c r="A200" s="12">
        <v>41313</v>
      </c>
      <c r="B200" s="10" t="s">
        <v>572</v>
      </c>
      <c r="C200" s="11" t="s">
        <v>573</v>
      </c>
      <c r="D200" s="11" t="s">
        <v>574</v>
      </c>
      <c r="E200" s="10" t="s">
        <v>37</v>
      </c>
      <c r="F200" s="10" t="s">
        <v>94</v>
      </c>
      <c r="G200" s="10" t="s">
        <v>39</v>
      </c>
      <c r="H200" s="10" t="s">
        <v>47</v>
      </c>
      <c r="I200" s="10" t="s">
        <v>41</v>
      </c>
      <c r="J200" s="10" t="s">
        <v>48</v>
      </c>
      <c r="K200" s="13">
        <v>999.99</v>
      </c>
      <c r="L200" s="13">
        <v>999.99</v>
      </c>
      <c r="M200" s="14">
        <v>999.99</v>
      </c>
      <c r="N200" s="14">
        <v>231.56</v>
      </c>
      <c r="O200" s="15">
        <v>999.99</v>
      </c>
      <c r="P200" s="15">
        <v>306.20999999999998</v>
      </c>
    </row>
    <row r="201" spans="1:16" x14ac:dyDescent="0.2">
      <c r="A201" s="12">
        <v>41322</v>
      </c>
      <c r="B201" s="10" t="s">
        <v>575</v>
      </c>
      <c r="C201" s="11" t="s">
        <v>576</v>
      </c>
      <c r="D201" s="11" t="s">
        <v>577</v>
      </c>
      <c r="E201" s="10" t="s">
        <v>37</v>
      </c>
      <c r="F201" s="10" t="s">
        <v>75</v>
      </c>
      <c r="G201" s="10" t="s">
        <v>39</v>
      </c>
      <c r="H201" s="10" t="s">
        <v>47</v>
      </c>
      <c r="I201" s="10" t="s">
        <v>41</v>
      </c>
      <c r="J201" s="10" t="s">
        <v>48</v>
      </c>
      <c r="K201" s="13">
        <v>999.99</v>
      </c>
      <c r="L201" s="13">
        <v>999.99</v>
      </c>
      <c r="M201" s="14">
        <v>999.99</v>
      </c>
      <c r="N201" s="14">
        <v>999.99</v>
      </c>
      <c r="O201" s="15">
        <v>999.99</v>
      </c>
      <c r="P201" s="15">
        <v>999.99</v>
      </c>
    </row>
    <row r="202" spans="1:16" x14ac:dyDescent="0.2">
      <c r="A202" s="12">
        <v>41322</v>
      </c>
      <c r="B202" s="10" t="s">
        <v>578</v>
      </c>
      <c r="C202" s="11" t="s">
        <v>579</v>
      </c>
      <c r="D202" s="11" t="s">
        <v>577</v>
      </c>
      <c r="E202" s="10" t="s">
        <v>37</v>
      </c>
      <c r="F202" s="10" t="s">
        <v>75</v>
      </c>
      <c r="G202" s="10" t="s">
        <v>39</v>
      </c>
      <c r="H202" s="10" t="s">
        <v>47</v>
      </c>
      <c r="I202" s="10" t="s">
        <v>41</v>
      </c>
      <c r="J202" s="10" t="s">
        <v>48</v>
      </c>
      <c r="K202" s="13">
        <v>999.99</v>
      </c>
      <c r="L202" s="13">
        <v>999.99</v>
      </c>
      <c r="M202" s="14">
        <v>999.99</v>
      </c>
      <c r="N202" s="14">
        <v>999.99</v>
      </c>
      <c r="O202" s="15">
        <v>999.99</v>
      </c>
      <c r="P202" s="15">
        <v>999.99</v>
      </c>
    </row>
    <row r="203" spans="1:16" x14ac:dyDescent="0.2">
      <c r="A203" s="12">
        <v>41322</v>
      </c>
      <c r="B203" s="10" t="s">
        <v>580</v>
      </c>
      <c r="C203" s="11" t="s">
        <v>581</v>
      </c>
      <c r="D203" s="11" t="s">
        <v>582</v>
      </c>
      <c r="E203" s="10" t="s">
        <v>37</v>
      </c>
      <c r="F203" s="10" t="s">
        <v>94</v>
      </c>
      <c r="G203" s="10" t="s">
        <v>39</v>
      </c>
      <c r="H203" s="10" t="s">
        <v>47</v>
      </c>
      <c r="I203" s="10" t="s">
        <v>41</v>
      </c>
      <c r="J203" s="10" t="s">
        <v>48</v>
      </c>
      <c r="K203" s="13">
        <v>999.99</v>
      </c>
      <c r="L203" s="13">
        <v>136.27199999999999</v>
      </c>
      <c r="M203" s="14">
        <v>999.99</v>
      </c>
      <c r="N203" s="14">
        <v>119.005</v>
      </c>
      <c r="O203" s="15">
        <v>999.99</v>
      </c>
      <c r="P203" s="15">
        <v>185.95500000000001</v>
      </c>
    </row>
    <row r="204" spans="1:16" x14ac:dyDescent="0.2">
      <c r="A204" s="12">
        <v>41332</v>
      </c>
      <c r="B204" s="10" t="s">
        <v>583</v>
      </c>
      <c r="C204" s="11" t="s">
        <v>584</v>
      </c>
      <c r="D204" s="11" t="s">
        <v>585</v>
      </c>
      <c r="E204" s="10" t="s">
        <v>37</v>
      </c>
      <c r="F204" s="10" t="s">
        <v>38</v>
      </c>
      <c r="G204" s="10" t="s">
        <v>39</v>
      </c>
      <c r="H204" s="10" t="s">
        <v>47</v>
      </c>
      <c r="I204" s="10" t="s">
        <v>41</v>
      </c>
      <c r="J204" s="10" t="s">
        <v>48</v>
      </c>
      <c r="K204" s="13">
        <v>999.99</v>
      </c>
      <c r="L204" s="13">
        <v>999.99</v>
      </c>
      <c r="M204" s="14">
        <v>999.99</v>
      </c>
      <c r="N204" s="14">
        <v>999.99</v>
      </c>
      <c r="O204" s="15">
        <v>999.99</v>
      </c>
      <c r="P204" s="15">
        <v>999.99</v>
      </c>
    </row>
    <row r="205" spans="1:16" x14ac:dyDescent="0.2">
      <c r="A205" s="12">
        <v>41335</v>
      </c>
      <c r="B205" s="10" t="s">
        <v>586</v>
      </c>
      <c r="C205" s="11" t="s">
        <v>587</v>
      </c>
      <c r="D205" s="11" t="s">
        <v>588</v>
      </c>
      <c r="E205" s="10" t="s">
        <v>37</v>
      </c>
      <c r="F205" s="10" t="s">
        <v>287</v>
      </c>
      <c r="G205" s="10" t="s">
        <v>39</v>
      </c>
      <c r="H205" s="10" t="s">
        <v>47</v>
      </c>
      <c r="I205" s="10" t="s">
        <v>41</v>
      </c>
      <c r="J205" s="10" t="s">
        <v>48</v>
      </c>
      <c r="K205" s="13">
        <v>999.99</v>
      </c>
      <c r="L205" s="13">
        <v>999.99</v>
      </c>
      <c r="M205" s="14">
        <v>999.99</v>
      </c>
      <c r="N205" s="14">
        <v>342.19</v>
      </c>
      <c r="O205" s="15">
        <v>999.99</v>
      </c>
      <c r="P205" s="15">
        <v>517.16399999999999</v>
      </c>
    </row>
    <row r="206" spans="1:16" x14ac:dyDescent="0.2">
      <c r="A206" s="12">
        <v>41339</v>
      </c>
      <c r="B206" s="10" t="s">
        <v>589</v>
      </c>
      <c r="C206" s="11" t="s">
        <v>427</v>
      </c>
      <c r="D206" s="11" t="s">
        <v>590</v>
      </c>
      <c r="E206" s="10" t="s">
        <v>55</v>
      </c>
      <c r="F206" s="10" t="s">
        <v>60</v>
      </c>
      <c r="G206" s="10" t="s">
        <v>39</v>
      </c>
      <c r="H206" s="10" t="s">
        <v>47</v>
      </c>
      <c r="I206" s="10" t="s">
        <v>41</v>
      </c>
      <c r="J206" s="10" t="s">
        <v>48</v>
      </c>
      <c r="K206" s="13">
        <v>999.99</v>
      </c>
      <c r="L206" s="13">
        <v>331.9</v>
      </c>
      <c r="M206" s="14">
        <v>999.99</v>
      </c>
      <c r="N206" s="14">
        <v>281.97500000000002</v>
      </c>
      <c r="O206" s="15">
        <v>999.99</v>
      </c>
      <c r="P206" s="15">
        <v>301.428</v>
      </c>
    </row>
    <row r="207" spans="1:16" x14ac:dyDescent="0.2">
      <c r="A207" s="12">
        <v>41345</v>
      </c>
      <c r="B207" s="10" t="s">
        <v>591</v>
      </c>
      <c r="C207" s="11" t="s">
        <v>592</v>
      </c>
      <c r="D207" s="11" t="s">
        <v>593</v>
      </c>
      <c r="E207" s="10" t="s">
        <v>55</v>
      </c>
      <c r="F207" s="10" t="s">
        <v>46</v>
      </c>
      <c r="G207" s="10" t="s">
        <v>39</v>
      </c>
      <c r="H207" s="10" t="s">
        <v>47</v>
      </c>
      <c r="I207" s="10" t="s">
        <v>41</v>
      </c>
      <c r="J207" s="10" t="s">
        <v>48</v>
      </c>
      <c r="K207" s="13">
        <v>999.99</v>
      </c>
      <c r="L207" s="13">
        <v>134.02500000000001</v>
      </c>
      <c r="M207" s="14">
        <v>999.99</v>
      </c>
      <c r="N207" s="14">
        <v>156.13999999999999</v>
      </c>
      <c r="O207" s="15">
        <v>999.99</v>
      </c>
      <c r="P207" s="15">
        <v>225.28</v>
      </c>
    </row>
    <row r="208" spans="1:16" x14ac:dyDescent="0.2">
      <c r="A208" s="12">
        <v>41351</v>
      </c>
      <c r="B208" s="10" t="s">
        <v>594</v>
      </c>
      <c r="C208" s="11" t="s">
        <v>595</v>
      </c>
      <c r="D208" s="11" t="s">
        <v>596</v>
      </c>
      <c r="E208" s="10" t="s">
        <v>37</v>
      </c>
      <c r="F208" s="10" t="s">
        <v>46</v>
      </c>
      <c r="G208" s="10" t="s">
        <v>39</v>
      </c>
      <c r="H208" s="10" t="s">
        <v>47</v>
      </c>
      <c r="I208" s="10" t="s">
        <v>41</v>
      </c>
      <c r="J208" s="10" t="s">
        <v>48</v>
      </c>
      <c r="K208" s="13">
        <v>999.99</v>
      </c>
      <c r="L208" s="13">
        <v>999.99</v>
      </c>
      <c r="M208" s="14">
        <v>999.99</v>
      </c>
      <c r="N208" s="14">
        <v>160.82499999999999</v>
      </c>
      <c r="O208" s="15">
        <v>999.99</v>
      </c>
      <c r="P208" s="15">
        <v>279.56</v>
      </c>
    </row>
    <row r="209" spans="1:16" x14ac:dyDescent="0.2">
      <c r="A209" s="12">
        <v>41339</v>
      </c>
      <c r="B209" s="10" t="s">
        <v>597</v>
      </c>
      <c r="C209" s="11" t="s">
        <v>598</v>
      </c>
      <c r="D209" s="11" t="s">
        <v>303</v>
      </c>
      <c r="E209" s="10" t="s">
        <v>55</v>
      </c>
      <c r="F209" s="10" t="s">
        <v>225</v>
      </c>
      <c r="G209" s="10" t="s">
        <v>39</v>
      </c>
      <c r="H209" s="10" t="s">
        <v>47</v>
      </c>
      <c r="I209" s="10" t="s">
        <v>41</v>
      </c>
      <c r="J209" s="10" t="s">
        <v>48</v>
      </c>
      <c r="K209" s="13">
        <v>999.99</v>
      </c>
      <c r="L209" s="13">
        <v>225.108</v>
      </c>
      <c r="M209" s="14">
        <v>999.99</v>
      </c>
      <c r="N209" s="14">
        <v>165.535</v>
      </c>
      <c r="O209" s="15">
        <v>999.99</v>
      </c>
      <c r="P209" s="15">
        <v>172.97499999999999</v>
      </c>
    </row>
    <row r="210" spans="1:16" x14ac:dyDescent="0.2">
      <c r="A210" s="12">
        <v>41354</v>
      </c>
      <c r="B210" s="10" t="s">
        <v>599</v>
      </c>
      <c r="C210" s="11" t="s">
        <v>600</v>
      </c>
      <c r="D210" s="11" t="s">
        <v>601</v>
      </c>
      <c r="E210" s="10" t="s">
        <v>55</v>
      </c>
      <c r="F210" s="10" t="s">
        <v>88</v>
      </c>
      <c r="G210" s="10" t="s">
        <v>39</v>
      </c>
      <c r="H210" s="10" t="s">
        <v>47</v>
      </c>
      <c r="I210" s="10" t="s">
        <v>41</v>
      </c>
      <c r="J210" s="10" t="s">
        <v>48</v>
      </c>
      <c r="K210" s="13">
        <v>999.99</v>
      </c>
      <c r="L210" s="13">
        <v>634.03200000000004</v>
      </c>
      <c r="M210" s="14">
        <v>999.99</v>
      </c>
      <c r="N210" s="14">
        <v>505.5</v>
      </c>
      <c r="O210" s="15">
        <v>999.99</v>
      </c>
      <c r="P210" s="15">
        <v>999.99</v>
      </c>
    </row>
    <row r="211" spans="1:16" x14ac:dyDescent="0.2">
      <c r="A211" s="12">
        <v>41357</v>
      </c>
      <c r="B211" s="10" t="s">
        <v>602</v>
      </c>
      <c r="C211" s="11" t="s">
        <v>603</v>
      </c>
      <c r="D211" s="11" t="s">
        <v>604</v>
      </c>
      <c r="E211" s="10" t="s">
        <v>55</v>
      </c>
      <c r="F211" s="10" t="s">
        <v>46</v>
      </c>
      <c r="G211" s="10" t="s">
        <v>39</v>
      </c>
      <c r="H211" s="10" t="s">
        <v>47</v>
      </c>
      <c r="I211" s="10" t="s">
        <v>41</v>
      </c>
      <c r="J211" s="10" t="s">
        <v>48</v>
      </c>
      <c r="K211" s="13">
        <v>999.99</v>
      </c>
      <c r="L211" s="13">
        <v>375.16500000000002</v>
      </c>
      <c r="M211" s="14">
        <v>999.99</v>
      </c>
      <c r="N211" s="14">
        <v>572.85500000000002</v>
      </c>
      <c r="O211" s="15">
        <v>999.99</v>
      </c>
      <c r="P211" s="15">
        <v>999.99</v>
      </c>
    </row>
    <row r="212" spans="1:16" x14ac:dyDescent="0.2">
      <c r="A212" s="12">
        <v>41360</v>
      </c>
      <c r="B212" s="10" t="s">
        <v>605</v>
      </c>
      <c r="C212" s="11" t="s">
        <v>317</v>
      </c>
      <c r="D212" s="11" t="s">
        <v>309</v>
      </c>
      <c r="E212" s="10" t="s">
        <v>55</v>
      </c>
      <c r="F212" s="10" t="s">
        <v>75</v>
      </c>
      <c r="G212" s="10" t="s">
        <v>39</v>
      </c>
      <c r="H212" s="10" t="s">
        <v>47</v>
      </c>
      <c r="I212" s="10" t="s">
        <v>41</v>
      </c>
      <c r="J212" s="10" t="s">
        <v>48</v>
      </c>
      <c r="K212" s="13">
        <v>999.99</v>
      </c>
      <c r="L212" s="13">
        <v>212.76</v>
      </c>
      <c r="M212" s="14">
        <v>999.99</v>
      </c>
      <c r="N212" s="14">
        <v>188.77</v>
      </c>
      <c r="O212" s="15">
        <v>999.99</v>
      </c>
      <c r="P212" s="15">
        <v>269.99</v>
      </c>
    </row>
    <row r="213" spans="1:16" x14ac:dyDescent="0.2">
      <c r="A213" s="12">
        <v>41356</v>
      </c>
      <c r="B213" s="10" t="s">
        <v>606</v>
      </c>
      <c r="C213" s="11" t="s">
        <v>592</v>
      </c>
      <c r="D213" s="11" t="s">
        <v>607</v>
      </c>
      <c r="E213" s="10" t="s">
        <v>55</v>
      </c>
      <c r="F213" s="10" t="s">
        <v>94</v>
      </c>
      <c r="G213" s="10" t="s">
        <v>39</v>
      </c>
      <c r="H213" s="10" t="s">
        <v>47</v>
      </c>
      <c r="I213" s="10" t="s">
        <v>41</v>
      </c>
      <c r="J213" s="10" t="s">
        <v>48</v>
      </c>
      <c r="K213" s="13">
        <v>999.99</v>
      </c>
      <c r="L213" s="13">
        <v>999.99</v>
      </c>
      <c r="M213" s="14">
        <v>999.99</v>
      </c>
      <c r="N213" s="14">
        <v>999.99</v>
      </c>
      <c r="O213" s="15">
        <v>999.99</v>
      </c>
      <c r="P213" s="15">
        <v>999.99</v>
      </c>
    </row>
    <row r="214" spans="1:16" x14ac:dyDescent="0.2">
      <c r="A214" s="12">
        <v>41490</v>
      </c>
      <c r="B214" s="10" t="s">
        <v>608</v>
      </c>
      <c r="C214" s="11" t="s">
        <v>568</v>
      </c>
      <c r="D214" s="11" t="s">
        <v>609</v>
      </c>
      <c r="E214" s="10" t="s">
        <v>55</v>
      </c>
      <c r="F214" s="10" t="s">
        <v>75</v>
      </c>
      <c r="G214" s="10" t="s">
        <v>39</v>
      </c>
      <c r="H214" s="10" t="s">
        <v>47</v>
      </c>
      <c r="I214" s="10" t="s">
        <v>41</v>
      </c>
      <c r="J214" s="10" t="s">
        <v>48</v>
      </c>
      <c r="K214" s="13">
        <v>999.99</v>
      </c>
      <c r="L214" s="13">
        <v>217.75200000000001</v>
      </c>
      <c r="M214" s="14">
        <v>999.99</v>
      </c>
      <c r="N214" s="14">
        <v>183.245</v>
      </c>
      <c r="O214" s="15">
        <v>999.99</v>
      </c>
      <c r="P214" s="15">
        <v>197.39</v>
      </c>
    </row>
    <row r="215" spans="1:16" x14ac:dyDescent="0.2">
      <c r="A215" s="12">
        <v>41385</v>
      </c>
      <c r="B215" s="10" t="s">
        <v>610</v>
      </c>
      <c r="C215" s="11" t="s">
        <v>611</v>
      </c>
      <c r="D215" s="11" t="s">
        <v>612</v>
      </c>
      <c r="E215" s="10" t="s">
        <v>55</v>
      </c>
      <c r="F215" s="10" t="s">
        <v>287</v>
      </c>
      <c r="G215" s="10" t="s">
        <v>39</v>
      </c>
      <c r="H215" s="10" t="s">
        <v>47</v>
      </c>
      <c r="I215" s="10" t="s">
        <v>41</v>
      </c>
      <c r="J215" s="10" t="s">
        <v>48</v>
      </c>
      <c r="K215" s="13">
        <v>999.99</v>
      </c>
      <c r="L215" s="13">
        <v>150.696</v>
      </c>
      <c r="M215" s="14">
        <v>999.99</v>
      </c>
      <c r="N215" s="14">
        <v>147.23500000000001</v>
      </c>
      <c r="O215" s="15">
        <v>999.99</v>
      </c>
      <c r="P215" s="15">
        <v>211.625</v>
      </c>
    </row>
    <row r="216" spans="1:16" x14ac:dyDescent="0.2">
      <c r="A216" s="12">
        <v>41384</v>
      </c>
      <c r="B216" s="10" t="s">
        <v>613</v>
      </c>
      <c r="C216" s="11" t="s">
        <v>614</v>
      </c>
      <c r="D216" s="11" t="s">
        <v>615</v>
      </c>
      <c r="E216" s="10" t="s">
        <v>37</v>
      </c>
      <c r="F216" s="10" t="s">
        <v>46</v>
      </c>
      <c r="G216" s="10" t="s">
        <v>39</v>
      </c>
      <c r="H216" s="10" t="s">
        <v>47</v>
      </c>
      <c r="I216" s="10" t="s">
        <v>41</v>
      </c>
      <c r="J216" s="10" t="s">
        <v>48</v>
      </c>
      <c r="K216" s="13">
        <v>999.99</v>
      </c>
      <c r="L216" s="13">
        <v>999.99</v>
      </c>
      <c r="M216" s="14">
        <v>999.99</v>
      </c>
      <c r="N216" s="14">
        <v>100.55</v>
      </c>
      <c r="O216" s="15">
        <v>999.99</v>
      </c>
      <c r="P216" s="15">
        <v>167.785</v>
      </c>
    </row>
    <row r="217" spans="1:16" x14ac:dyDescent="0.2">
      <c r="A217" s="12">
        <v>41122</v>
      </c>
      <c r="B217" s="10" t="s">
        <v>616</v>
      </c>
      <c r="C217" s="11" t="s">
        <v>617</v>
      </c>
      <c r="D217" s="11" t="s">
        <v>618</v>
      </c>
      <c r="E217" s="10" t="s">
        <v>37</v>
      </c>
      <c r="F217" s="10" t="s">
        <v>75</v>
      </c>
      <c r="G217" s="10" t="s">
        <v>39</v>
      </c>
      <c r="H217" s="10" t="s">
        <v>47</v>
      </c>
      <c r="I217" s="10" t="s">
        <v>41</v>
      </c>
      <c r="J217" s="10" t="s">
        <v>42</v>
      </c>
      <c r="K217" s="13">
        <v>999.99</v>
      </c>
      <c r="L217" s="13">
        <v>543.68399999999997</v>
      </c>
      <c r="M217" s="14">
        <v>414.26</v>
      </c>
      <c r="N217" s="14">
        <v>414.26</v>
      </c>
      <c r="O217" s="15">
        <v>363.94</v>
      </c>
      <c r="P217" s="15">
        <v>363.94</v>
      </c>
    </row>
    <row r="218" spans="1:16" x14ac:dyDescent="0.2">
      <c r="A218" s="12">
        <v>41131</v>
      </c>
      <c r="B218" s="10" t="s">
        <v>619</v>
      </c>
      <c r="C218" s="11" t="s">
        <v>103</v>
      </c>
      <c r="D218" s="11" t="s">
        <v>620</v>
      </c>
      <c r="E218" s="10" t="s">
        <v>37</v>
      </c>
      <c r="F218" s="10" t="s">
        <v>75</v>
      </c>
      <c r="G218" s="10" t="s">
        <v>39</v>
      </c>
      <c r="H218" s="10" t="s">
        <v>47</v>
      </c>
      <c r="I218" s="10" t="s">
        <v>41</v>
      </c>
      <c r="J218" s="10" t="s">
        <v>42</v>
      </c>
      <c r="K218" s="13">
        <v>363.59</v>
      </c>
      <c r="L218" s="13">
        <v>283.87</v>
      </c>
      <c r="M218" s="14">
        <v>281.33999999999997</v>
      </c>
      <c r="N218" s="14">
        <v>281.33999999999997</v>
      </c>
      <c r="O218" s="15">
        <v>427.48</v>
      </c>
      <c r="P218" s="15">
        <v>325.05500000000001</v>
      </c>
    </row>
    <row r="219" spans="1:16" x14ac:dyDescent="0.2">
      <c r="A219" s="12">
        <v>41387</v>
      </c>
      <c r="B219" s="10" t="s">
        <v>621</v>
      </c>
      <c r="C219" s="11" t="s">
        <v>622</v>
      </c>
      <c r="D219" s="11" t="s">
        <v>623</v>
      </c>
      <c r="E219" s="10" t="s">
        <v>37</v>
      </c>
      <c r="F219" s="10" t="s">
        <v>46</v>
      </c>
      <c r="G219" s="10" t="s">
        <v>39</v>
      </c>
      <c r="H219" s="10" t="s">
        <v>47</v>
      </c>
      <c r="I219" s="10" t="s">
        <v>41</v>
      </c>
      <c r="J219" s="10" t="s">
        <v>48</v>
      </c>
      <c r="K219" s="13">
        <v>999.99</v>
      </c>
      <c r="L219" s="13">
        <v>276.95999999999998</v>
      </c>
      <c r="M219" s="14">
        <v>999.99</v>
      </c>
      <c r="N219" s="14">
        <v>167.875</v>
      </c>
      <c r="O219" s="15">
        <v>999.99</v>
      </c>
      <c r="P219" s="15">
        <v>264.66500000000002</v>
      </c>
    </row>
    <row r="220" spans="1:16" x14ac:dyDescent="0.2">
      <c r="A220" s="12">
        <v>41388</v>
      </c>
      <c r="B220" s="10" t="s">
        <v>624</v>
      </c>
      <c r="C220" s="11" t="s">
        <v>414</v>
      </c>
      <c r="D220" s="11" t="s">
        <v>625</v>
      </c>
      <c r="E220" s="10" t="s">
        <v>37</v>
      </c>
      <c r="F220" s="10" t="s">
        <v>68</v>
      </c>
      <c r="G220" s="10" t="s">
        <v>39</v>
      </c>
      <c r="H220" s="10" t="s">
        <v>47</v>
      </c>
      <c r="I220" s="10" t="s">
        <v>41</v>
      </c>
      <c r="J220" s="10" t="s">
        <v>48</v>
      </c>
      <c r="K220" s="13">
        <v>999.99</v>
      </c>
      <c r="L220" s="13">
        <v>999.99</v>
      </c>
      <c r="M220" s="14">
        <v>999.99</v>
      </c>
      <c r="N220" s="14">
        <v>999.99</v>
      </c>
      <c r="O220" s="15">
        <v>999.99</v>
      </c>
      <c r="P220" s="15">
        <v>999.99</v>
      </c>
    </row>
    <row r="221" spans="1:16" x14ac:dyDescent="0.2">
      <c r="A221" s="12">
        <v>41382</v>
      </c>
      <c r="B221" s="10" t="s">
        <v>626</v>
      </c>
      <c r="C221" s="11" t="s">
        <v>370</v>
      </c>
      <c r="D221" s="11" t="s">
        <v>627</v>
      </c>
      <c r="E221" s="10" t="s">
        <v>55</v>
      </c>
      <c r="F221" s="10" t="s">
        <v>98</v>
      </c>
      <c r="G221" s="10" t="s">
        <v>39</v>
      </c>
      <c r="H221" s="10" t="s">
        <v>47</v>
      </c>
      <c r="I221" s="10" t="s">
        <v>41</v>
      </c>
      <c r="J221" s="10" t="s">
        <v>48</v>
      </c>
      <c r="K221" s="13">
        <v>999.99</v>
      </c>
      <c r="L221" s="13">
        <v>212.05199999999999</v>
      </c>
      <c r="M221" s="14">
        <v>999.99</v>
      </c>
      <c r="N221" s="14">
        <v>348.28800000000001</v>
      </c>
      <c r="O221" s="15">
        <v>999.99</v>
      </c>
      <c r="P221" s="15">
        <v>366.54</v>
      </c>
    </row>
    <row r="222" spans="1:16" x14ac:dyDescent="0.2">
      <c r="A222" s="12">
        <v>41403</v>
      </c>
      <c r="B222" s="10" t="s">
        <v>628</v>
      </c>
      <c r="C222" s="11" t="s">
        <v>629</v>
      </c>
      <c r="D222" s="11" t="s">
        <v>630</v>
      </c>
      <c r="E222" s="10" t="s">
        <v>55</v>
      </c>
      <c r="F222" s="10" t="s">
        <v>98</v>
      </c>
      <c r="G222" s="10" t="s">
        <v>39</v>
      </c>
      <c r="H222" s="10" t="s">
        <v>47</v>
      </c>
      <c r="I222" s="10" t="s">
        <v>41</v>
      </c>
      <c r="J222" s="10" t="s">
        <v>48</v>
      </c>
      <c r="K222" s="13">
        <v>999.99</v>
      </c>
      <c r="L222" s="13">
        <v>149.61500000000001</v>
      </c>
      <c r="M222" s="14">
        <v>999.99</v>
      </c>
      <c r="N222" s="14">
        <v>238.13499999999999</v>
      </c>
      <c r="O222" s="15">
        <v>999.99</v>
      </c>
      <c r="P222" s="15">
        <v>291.58800000000002</v>
      </c>
    </row>
    <row r="223" spans="1:16" x14ac:dyDescent="0.2">
      <c r="A223" s="12">
        <v>41522</v>
      </c>
      <c r="B223" s="10" t="s">
        <v>631</v>
      </c>
      <c r="C223" s="11" t="s">
        <v>632</v>
      </c>
      <c r="D223" s="11" t="s">
        <v>340</v>
      </c>
      <c r="E223" s="10" t="s">
        <v>55</v>
      </c>
      <c r="F223" s="10" t="s">
        <v>225</v>
      </c>
      <c r="G223" s="10" t="s">
        <v>39</v>
      </c>
      <c r="H223" s="10" t="s">
        <v>47</v>
      </c>
      <c r="I223" s="10" t="s">
        <v>41</v>
      </c>
      <c r="J223" s="10" t="s">
        <v>48</v>
      </c>
      <c r="K223" s="13">
        <v>999.99</v>
      </c>
      <c r="L223" s="13">
        <v>263.94</v>
      </c>
      <c r="M223" s="14">
        <v>999.99</v>
      </c>
      <c r="N223" s="14">
        <v>285.67500000000001</v>
      </c>
      <c r="O223" s="15">
        <v>999.99</v>
      </c>
      <c r="P223" s="15">
        <v>312.11500000000001</v>
      </c>
    </row>
    <row r="224" spans="1:16" x14ac:dyDescent="0.2">
      <c r="A224" s="12">
        <v>41423</v>
      </c>
      <c r="B224" s="10" t="s">
        <v>633</v>
      </c>
      <c r="C224" s="11" t="s">
        <v>634</v>
      </c>
      <c r="D224" s="11" t="s">
        <v>635</v>
      </c>
      <c r="E224" s="10" t="s">
        <v>37</v>
      </c>
      <c r="F224" s="10" t="s">
        <v>75</v>
      </c>
      <c r="G224" s="10" t="s">
        <v>39</v>
      </c>
      <c r="H224" s="10" t="s">
        <v>47</v>
      </c>
      <c r="I224" s="10" t="s">
        <v>41</v>
      </c>
      <c r="J224" s="10" t="s">
        <v>48</v>
      </c>
      <c r="K224" s="13">
        <v>999.99</v>
      </c>
      <c r="L224" s="13">
        <v>999.99</v>
      </c>
      <c r="M224" s="14">
        <v>999.99</v>
      </c>
      <c r="N224" s="14">
        <v>207.68</v>
      </c>
      <c r="O224" s="15">
        <v>999.99</v>
      </c>
      <c r="P224" s="15">
        <v>999.99</v>
      </c>
    </row>
    <row r="225" spans="1:16" x14ac:dyDescent="0.2">
      <c r="A225" s="12">
        <v>41404</v>
      </c>
      <c r="B225" s="10" t="s">
        <v>636</v>
      </c>
      <c r="C225" s="11" t="s">
        <v>637</v>
      </c>
      <c r="D225" s="11" t="s">
        <v>638</v>
      </c>
      <c r="E225" s="10" t="s">
        <v>55</v>
      </c>
      <c r="F225" s="10" t="s">
        <v>94</v>
      </c>
      <c r="G225" s="10" t="s">
        <v>39</v>
      </c>
      <c r="H225" s="10" t="s">
        <v>47</v>
      </c>
      <c r="I225" s="10" t="s">
        <v>41</v>
      </c>
      <c r="J225" s="10" t="s">
        <v>48</v>
      </c>
      <c r="K225" s="13">
        <v>999.99</v>
      </c>
      <c r="L225" s="13">
        <v>173.52</v>
      </c>
      <c r="M225" s="14">
        <v>999.99</v>
      </c>
      <c r="N225" s="14">
        <v>136.47</v>
      </c>
      <c r="O225" s="15">
        <v>999.99</v>
      </c>
      <c r="P225" s="15">
        <v>999.99</v>
      </c>
    </row>
    <row r="226" spans="1:16" x14ac:dyDescent="0.2">
      <c r="A226" s="12">
        <v>41426</v>
      </c>
      <c r="B226" s="10" t="s">
        <v>639</v>
      </c>
      <c r="C226" s="11" t="s">
        <v>640</v>
      </c>
      <c r="D226" s="11" t="s">
        <v>641</v>
      </c>
      <c r="E226" s="10" t="s">
        <v>37</v>
      </c>
      <c r="F226" s="10" t="s">
        <v>287</v>
      </c>
      <c r="G226" s="10" t="s">
        <v>39</v>
      </c>
      <c r="H226" s="10" t="s">
        <v>47</v>
      </c>
      <c r="I226" s="10" t="s">
        <v>41</v>
      </c>
      <c r="J226" s="10" t="s">
        <v>48</v>
      </c>
      <c r="K226" s="13">
        <v>999.99</v>
      </c>
      <c r="L226" s="13">
        <v>999.99</v>
      </c>
      <c r="M226" s="14">
        <v>999.99</v>
      </c>
      <c r="N226" s="14">
        <v>559.75</v>
      </c>
      <c r="O226" s="15">
        <v>999.99</v>
      </c>
      <c r="P226" s="15">
        <v>999.99</v>
      </c>
    </row>
    <row r="227" spans="1:16" x14ac:dyDescent="0.2">
      <c r="A227" s="12">
        <v>41428</v>
      </c>
      <c r="B227" s="10" t="s">
        <v>642</v>
      </c>
      <c r="C227" s="11" t="s">
        <v>643</v>
      </c>
      <c r="D227" s="11" t="s">
        <v>644</v>
      </c>
      <c r="E227" s="10" t="s">
        <v>55</v>
      </c>
      <c r="F227" s="10" t="s">
        <v>75</v>
      </c>
      <c r="G227" s="10" t="s">
        <v>39</v>
      </c>
      <c r="H227" s="10" t="s">
        <v>47</v>
      </c>
      <c r="I227" s="10" t="s">
        <v>41</v>
      </c>
      <c r="J227" s="10" t="s">
        <v>48</v>
      </c>
      <c r="K227" s="13">
        <v>999.99</v>
      </c>
      <c r="L227" s="13">
        <v>999.99</v>
      </c>
      <c r="M227" s="14">
        <v>999.99</v>
      </c>
      <c r="N227" s="14">
        <v>419.98500000000001</v>
      </c>
      <c r="O227" s="15">
        <v>999.99</v>
      </c>
      <c r="P227" s="15">
        <v>999.99</v>
      </c>
    </row>
    <row r="228" spans="1:16" x14ac:dyDescent="0.2">
      <c r="A228" s="12">
        <v>41437</v>
      </c>
      <c r="B228" s="10" t="s">
        <v>645</v>
      </c>
      <c r="C228" s="11" t="s">
        <v>227</v>
      </c>
      <c r="D228" s="11" t="s">
        <v>646</v>
      </c>
      <c r="E228" s="10" t="s">
        <v>37</v>
      </c>
      <c r="F228" s="10" t="s">
        <v>94</v>
      </c>
      <c r="G228" s="10" t="s">
        <v>39</v>
      </c>
      <c r="H228" s="10" t="s">
        <v>47</v>
      </c>
      <c r="I228" s="10" t="s">
        <v>41</v>
      </c>
      <c r="J228" s="10" t="s">
        <v>48</v>
      </c>
      <c r="K228" s="13">
        <v>999.99</v>
      </c>
      <c r="L228" s="13">
        <v>369.38499999999999</v>
      </c>
      <c r="M228" s="14">
        <v>999.99</v>
      </c>
      <c r="N228" s="14">
        <v>476.1</v>
      </c>
      <c r="O228" s="15">
        <v>999.99</v>
      </c>
      <c r="P228" s="15">
        <v>999.99</v>
      </c>
    </row>
    <row r="229" spans="1:16" x14ac:dyDescent="0.2">
      <c r="A229" s="12">
        <v>41438</v>
      </c>
      <c r="B229" s="10" t="s">
        <v>647</v>
      </c>
      <c r="C229" s="11" t="s">
        <v>246</v>
      </c>
      <c r="D229" s="11" t="s">
        <v>648</v>
      </c>
      <c r="E229" s="10" t="s">
        <v>37</v>
      </c>
      <c r="F229" s="10" t="s">
        <v>64</v>
      </c>
      <c r="G229" s="10" t="s">
        <v>39</v>
      </c>
      <c r="H229" s="10" t="s">
        <v>47</v>
      </c>
      <c r="I229" s="10" t="s">
        <v>41</v>
      </c>
      <c r="J229" s="10" t="s">
        <v>48</v>
      </c>
      <c r="K229" s="13">
        <v>999.99</v>
      </c>
      <c r="L229" s="13">
        <v>161.56</v>
      </c>
      <c r="M229" s="14">
        <v>999.99</v>
      </c>
      <c r="N229" s="14">
        <v>217.22</v>
      </c>
      <c r="O229" s="15">
        <v>999.99</v>
      </c>
      <c r="P229" s="15">
        <v>482.17200000000003</v>
      </c>
    </row>
    <row r="230" spans="1:16" x14ac:dyDescent="0.2">
      <c r="A230" s="12">
        <v>41431</v>
      </c>
      <c r="B230" s="10" t="s">
        <v>649</v>
      </c>
      <c r="C230" s="11" t="s">
        <v>650</v>
      </c>
      <c r="D230" s="11" t="s">
        <v>651</v>
      </c>
      <c r="E230" s="10" t="s">
        <v>37</v>
      </c>
      <c r="F230" s="10" t="s">
        <v>94</v>
      </c>
      <c r="G230" s="10" t="s">
        <v>39</v>
      </c>
      <c r="H230" s="10" t="s">
        <v>47</v>
      </c>
      <c r="I230" s="10" t="s">
        <v>41</v>
      </c>
      <c r="J230" s="10" t="s">
        <v>48</v>
      </c>
      <c r="K230" s="13">
        <v>999.99</v>
      </c>
      <c r="L230" s="13">
        <v>147.46799999999999</v>
      </c>
      <c r="M230" s="14">
        <v>999.99</v>
      </c>
      <c r="N230" s="14">
        <v>139.255</v>
      </c>
      <c r="O230" s="15">
        <v>999.99</v>
      </c>
      <c r="P230" s="15">
        <v>209.91499999999999</v>
      </c>
    </row>
    <row r="231" spans="1:16" x14ac:dyDescent="0.2">
      <c r="A231" s="12">
        <v>41441</v>
      </c>
      <c r="B231" s="10" t="s">
        <v>652</v>
      </c>
      <c r="C231" s="11" t="s">
        <v>653</v>
      </c>
      <c r="D231" s="11" t="s">
        <v>290</v>
      </c>
      <c r="E231" s="10" t="s">
        <v>37</v>
      </c>
      <c r="F231" s="10" t="s">
        <v>287</v>
      </c>
      <c r="G231" s="10" t="s">
        <v>39</v>
      </c>
      <c r="H231" s="10" t="s">
        <v>47</v>
      </c>
      <c r="I231" s="10" t="s">
        <v>41</v>
      </c>
      <c r="J231" s="10" t="s">
        <v>48</v>
      </c>
      <c r="K231" s="13">
        <v>999.99</v>
      </c>
      <c r="L231" s="13">
        <v>999.99</v>
      </c>
      <c r="M231" s="14">
        <v>999.99</v>
      </c>
      <c r="N231" s="14">
        <v>420.40800000000002</v>
      </c>
      <c r="O231" s="15">
        <v>999.99</v>
      </c>
      <c r="P231" s="15">
        <v>999.99</v>
      </c>
    </row>
    <row r="232" spans="1:16" x14ac:dyDescent="0.2">
      <c r="A232" s="12">
        <v>41445</v>
      </c>
      <c r="B232" s="10" t="s">
        <v>654</v>
      </c>
      <c r="C232" s="11" t="s">
        <v>655</v>
      </c>
      <c r="D232" s="11" t="s">
        <v>656</v>
      </c>
      <c r="E232" s="10" t="s">
        <v>55</v>
      </c>
      <c r="F232" s="10" t="s">
        <v>75</v>
      </c>
      <c r="G232" s="10" t="s">
        <v>39</v>
      </c>
      <c r="H232" s="10" t="s">
        <v>47</v>
      </c>
      <c r="I232" s="10" t="s">
        <v>41</v>
      </c>
      <c r="J232" s="10" t="s">
        <v>48</v>
      </c>
      <c r="K232" s="13">
        <v>999.99</v>
      </c>
      <c r="L232" s="13">
        <v>212.54</v>
      </c>
      <c r="M232" s="14">
        <v>999.99</v>
      </c>
      <c r="N232" s="14">
        <v>282.05500000000001</v>
      </c>
      <c r="O232" s="15">
        <v>999.99</v>
      </c>
      <c r="P232" s="15">
        <v>999.99</v>
      </c>
    </row>
    <row r="233" spans="1:16" x14ac:dyDescent="0.2">
      <c r="A233" s="12">
        <v>41451</v>
      </c>
      <c r="B233" s="10" t="s">
        <v>657</v>
      </c>
      <c r="C233" s="11" t="s">
        <v>119</v>
      </c>
      <c r="D233" s="11" t="s">
        <v>658</v>
      </c>
      <c r="E233" s="10" t="s">
        <v>55</v>
      </c>
      <c r="F233" s="10" t="s">
        <v>98</v>
      </c>
      <c r="G233" s="10" t="s">
        <v>39</v>
      </c>
      <c r="H233" s="10" t="s">
        <v>47</v>
      </c>
      <c r="I233" s="10" t="s">
        <v>41</v>
      </c>
      <c r="J233" s="10" t="s">
        <v>48</v>
      </c>
      <c r="K233" s="13">
        <v>999.99</v>
      </c>
      <c r="L233" s="13">
        <v>200.94</v>
      </c>
      <c r="M233" s="14">
        <v>999.99</v>
      </c>
      <c r="N233" s="14">
        <v>299.07</v>
      </c>
      <c r="O233" s="15">
        <v>999.99</v>
      </c>
      <c r="P233" s="15">
        <v>393.82799999999997</v>
      </c>
    </row>
    <row r="234" spans="1:16" x14ac:dyDescent="0.2">
      <c r="A234" s="12">
        <v>41454</v>
      </c>
      <c r="B234" s="10" t="s">
        <v>659</v>
      </c>
      <c r="C234" s="11" t="s">
        <v>660</v>
      </c>
      <c r="D234" s="11" t="s">
        <v>661</v>
      </c>
      <c r="E234" s="10" t="s">
        <v>55</v>
      </c>
      <c r="F234" s="10" t="s">
        <v>46</v>
      </c>
      <c r="G234" s="10" t="s">
        <v>39</v>
      </c>
      <c r="H234" s="10" t="s">
        <v>47</v>
      </c>
      <c r="I234" s="10" t="s">
        <v>41</v>
      </c>
      <c r="J234" s="10" t="s">
        <v>48</v>
      </c>
      <c r="K234" s="13">
        <v>999.99</v>
      </c>
      <c r="L234" s="13">
        <v>196.572</v>
      </c>
      <c r="M234" s="14">
        <v>999.99</v>
      </c>
      <c r="N234" s="14">
        <v>999.99</v>
      </c>
      <c r="O234" s="15">
        <v>999.99</v>
      </c>
      <c r="P234" s="15">
        <v>279.73500000000001</v>
      </c>
    </row>
    <row r="235" spans="1:16" x14ac:dyDescent="0.2">
      <c r="A235" s="12">
        <v>41453</v>
      </c>
      <c r="B235" s="10" t="s">
        <v>662</v>
      </c>
      <c r="C235" s="11" t="s">
        <v>663</v>
      </c>
      <c r="D235" s="11" t="s">
        <v>211</v>
      </c>
      <c r="E235" s="10" t="s">
        <v>55</v>
      </c>
      <c r="F235" s="10" t="s">
        <v>38</v>
      </c>
      <c r="G235" s="10" t="s">
        <v>39</v>
      </c>
      <c r="H235" s="10" t="s">
        <v>47</v>
      </c>
      <c r="I235" s="10" t="s">
        <v>41</v>
      </c>
      <c r="J235" s="10" t="s">
        <v>48</v>
      </c>
      <c r="K235" s="13">
        <v>999.99</v>
      </c>
      <c r="L235" s="13">
        <v>999.99</v>
      </c>
      <c r="M235" s="14">
        <v>999.99</v>
      </c>
      <c r="N235" s="14">
        <v>999.99</v>
      </c>
      <c r="O235" s="15">
        <v>999.99</v>
      </c>
      <c r="P235" s="15">
        <v>999.99</v>
      </c>
    </row>
    <row r="236" spans="1:16" x14ac:dyDescent="0.2">
      <c r="A236" s="12">
        <v>41459</v>
      </c>
      <c r="B236" s="10" t="s">
        <v>664</v>
      </c>
      <c r="C236" s="11" t="s">
        <v>665</v>
      </c>
      <c r="D236" s="11" t="s">
        <v>666</v>
      </c>
      <c r="E236" s="10" t="s">
        <v>55</v>
      </c>
      <c r="F236" s="10" t="s">
        <v>64</v>
      </c>
      <c r="G236" s="10" t="s">
        <v>39</v>
      </c>
      <c r="H236" s="10" t="s">
        <v>47</v>
      </c>
      <c r="I236" s="10" t="s">
        <v>41</v>
      </c>
      <c r="J236" s="10" t="s">
        <v>48</v>
      </c>
      <c r="K236" s="13">
        <v>999.99</v>
      </c>
      <c r="L236" s="13">
        <v>192.535</v>
      </c>
      <c r="M236" s="14">
        <v>999.99</v>
      </c>
      <c r="N236" s="14">
        <v>268.98500000000001</v>
      </c>
      <c r="O236" s="15">
        <v>999.99</v>
      </c>
      <c r="P236" s="15">
        <v>377.05200000000002</v>
      </c>
    </row>
    <row r="237" spans="1:16" x14ac:dyDescent="0.2">
      <c r="A237" s="12">
        <v>41472</v>
      </c>
      <c r="B237" s="10" t="s">
        <v>667</v>
      </c>
      <c r="C237" s="11" t="s">
        <v>668</v>
      </c>
      <c r="D237" s="11" t="s">
        <v>441</v>
      </c>
      <c r="E237" s="10" t="s">
        <v>37</v>
      </c>
      <c r="F237" s="10" t="s">
        <v>68</v>
      </c>
      <c r="G237" s="10" t="s">
        <v>39</v>
      </c>
      <c r="H237" s="10" t="s">
        <v>47</v>
      </c>
      <c r="I237" s="10" t="s">
        <v>41</v>
      </c>
      <c r="J237" s="10" t="s">
        <v>48</v>
      </c>
      <c r="K237" s="13">
        <v>999.99</v>
      </c>
      <c r="L237" s="13">
        <v>314.49</v>
      </c>
      <c r="M237" s="14">
        <v>999.99</v>
      </c>
      <c r="N237" s="14">
        <v>161.29</v>
      </c>
      <c r="O237" s="15">
        <v>999.99</v>
      </c>
      <c r="P237" s="15">
        <v>199.17500000000001</v>
      </c>
    </row>
    <row r="238" spans="1:16" x14ac:dyDescent="0.2">
      <c r="A238" s="12">
        <v>41478</v>
      </c>
      <c r="B238" s="10" t="s">
        <v>669</v>
      </c>
      <c r="C238" s="11" t="s">
        <v>670</v>
      </c>
      <c r="D238" s="11" t="s">
        <v>671</v>
      </c>
      <c r="E238" s="10" t="s">
        <v>55</v>
      </c>
      <c r="F238" s="10" t="s">
        <v>46</v>
      </c>
      <c r="G238" s="10" t="s">
        <v>39</v>
      </c>
      <c r="H238" s="10" t="s">
        <v>47</v>
      </c>
      <c r="I238" s="10" t="s">
        <v>41</v>
      </c>
      <c r="J238" s="10" t="s">
        <v>48</v>
      </c>
      <c r="K238" s="13">
        <v>999.99</v>
      </c>
      <c r="L238" s="13">
        <v>365.25599999999997</v>
      </c>
      <c r="M238" s="14">
        <v>999.99</v>
      </c>
      <c r="N238" s="14">
        <v>293.745</v>
      </c>
      <c r="O238" s="15">
        <v>999.99</v>
      </c>
      <c r="P238" s="15">
        <v>999.99</v>
      </c>
    </row>
    <row r="239" spans="1:16" x14ac:dyDescent="0.2">
      <c r="A239" s="12">
        <v>41481</v>
      </c>
      <c r="B239" s="10" t="s">
        <v>672</v>
      </c>
      <c r="C239" s="11" t="s">
        <v>673</v>
      </c>
      <c r="D239" s="11" t="s">
        <v>674</v>
      </c>
      <c r="E239" s="10" t="s">
        <v>37</v>
      </c>
      <c r="F239" s="10" t="s">
        <v>98</v>
      </c>
      <c r="G239" s="10" t="s">
        <v>39</v>
      </c>
      <c r="H239" s="10" t="s">
        <v>47</v>
      </c>
      <c r="I239" s="10" t="s">
        <v>41</v>
      </c>
      <c r="J239" s="10" t="s">
        <v>48</v>
      </c>
      <c r="K239" s="13">
        <v>999.99</v>
      </c>
      <c r="L239" s="13">
        <v>999.99</v>
      </c>
      <c r="M239" s="14">
        <v>999.99</v>
      </c>
      <c r="N239" s="14">
        <v>999.99</v>
      </c>
      <c r="O239" s="15">
        <v>999.99</v>
      </c>
      <c r="P239" s="15">
        <v>922.71599999999989</v>
      </c>
    </row>
    <row r="240" spans="1:16" x14ac:dyDescent="0.2">
      <c r="A240" s="12">
        <v>41494</v>
      </c>
      <c r="B240" s="10" t="s">
        <v>675</v>
      </c>
      <c r="C240" s="11" t="s">
        <v>614</v>
      </c>
      <c r="D240" s="11" t="s">
        <v>676</v>
      </c>
      <c r="E240" s="10" t="s">
        <v>37</v>
      </c>
      <c r="F240" s="10" t="s">
        <v>94</v>
      </c>
      <c r="G240" s="10" t="s">
        <v>39</v>
      </c>
      <c r="H240" s="10" t="s">
        <v>47</v>
      </c>
      <c r="I240" s="10" t="s">
        <v>41</v>
      </c>
      <c r="J240" s="10" t="s">
        <v>48</v>
      </c>
      <c r="K240" s="13">
        <v>999.99</v>
      </c>
      <c r="L240" s="13">
        <v>396.28</v>
      </c>
      <c r="M240" s="14">
        <v>999.99</v>
      </c>
      <c r="N240" s="14">
        <v>999.99</v>
      </c>
      <c r="O240" s="15">
        <v>999.99</v>
      </c>
      <c r="P240" s="15">
        <v>999.99</v>
      </c>
    </row>
    <row r="241" spans="1:16" x14ac:dyDescent="0.2">
      <c r="A241" s="12">
        <v>41492</v>
      </c>
      <c r="B241" s="10" t="s">
        <v>677</v>
      </c>
      <c r="C241" s="11" t="s">
        <v>678</v>
      </c>
      <c r="D241" s="11" t="s">
        <v>679</v>
      </c>
      <c r="E241" s="10" t="s">
        <v>55</v>
      </c>
      <c r="F241" s="10" t="s">
        <v>46</v>
      </c>
      <c r="G241" s="10" t="s">
        <v>39</v>
      </c>
      <c r="H241" s="10" t="s">
        <v>47</v>
      </c>
      <c r="I241" s="10" t="s">
        <v>41</v>
      </c>
      <c r="J241" s="10" t="s">
        <v>48</v>
      </c>
      <c r="K241" s="13">
        <v>999.99</v>
      </c>
      <c r="L241" s="13">
        <v>999.99</v>
      </c>
      <c r="M241" s="14">
        <v>999.99</v>
      </c>
      <c r="N241" s="14">
        <v>999.99</v>
      </c>
      <c r="O241" s="15">
        <v>999.99</v>
      </c>
      <c r="P241" s="15">
        <v>999.99</v>
      </c>
    </row>
    <row r="242" spans="1:16" x14ac:dyDescent="0.2">
      <c r="A242" s="12">
        <v>41495</v>
      </c>
      <c r="B242" s="10" t="s">
        <v>680</v>
      </c>
      <c r="C242" s="11" t="s">
        <v>681</v>
      </c>
      <c r="D242" s="11" t="s">
        <v>682</v>
      </c>
      <c r="E242" s="10" t="s">
        <v>37</v>
      </c>
      <c r="F242" s="10" t="s">
        <v>68</v>
      </c>
      <c r="G242" s="10" t="s">
        <v>39</v>
      </c>
      <c r="H242" s="10" t="s">
        <v>47</v>
      </c>
      <c r="I242" s="10" t="s">
        <v>41</v>
      </c>
      <c r="J242" s="10" t="s">
        <v>48</v>
      </c>
      <c r="K242" s="13">
        <v>999.99</v>
      </c>
      <c r="L242" s="13">
        <v>258</v>
      </c>
      <c r="M242" s="14">
        <v>999.99</v>
      </c>
      <c r="N242" s="14">
        <v>344.84</v>
      </c>
      <c r="O242" s="15">
        <v>999.99</v>
      </c>
      <c r="P242" s="15">
        <v>732.21599999999989</v>
      </c>
    </row>
    <row r="243" spans="1:16" x14ac:dyDescent="0.2">
      <c r="A243" s="12">
        <v>41508</v>
      </c>
      <c r="B243" s="10" t="s">
        <v>683</v>
      </c>
      <c r="C243" s="11" t="s">
        <v>684</v>
      </c>
      <c r="D243" s="11" t="s">
        <v>685</v>
      </c>
      <c r="E243" s="10" t="s">
        <v>37</v>
      </c>
      <c r="F243" s="10" t="s">
        <v>225</v>
      </c>
      <c r="G243" s="10" t="s">
        <v>39</v>
      </c>
      <c r="H243" s="10" t="s">
        <v>47</v>
      </c>
      <c r="I243" s="10" t="s">
        <v>41</v>
      </c>
      <c r="J243" s="10" t="s">
        <v>48</v>
      </c>
      <c r="K243" s="13">
        <v>999.99</v>
      </c>
      <c r="L243" s="13">
        <v>999.99</v>
      </c>
      <c r="M243" s="14">
        <v>999.99</v>
      </c>
      <c r="N243" s="14">
        <v>999.99</v>
      </c>
      <c r="O243" s="15">
        <v>999.99</v>
      </c>
      <c r="P243" s="15">
        <v>999.99</v>
      </c>
    </row>
    <row r="244" spans="1:16" x14ac:dyDescent="0.2">
      <c r="A244" s="12">
        <v>41543</v>
      </c>
      <c r="B244" s="10" t="s">
        <v>686</v>
      </c>
      <c r="C244" s="11" t="s">
        <v>687</v>
      </c>
      <c r="D244" s="11" t="s">
        <v>688</v>
      </c>
      <c r="E244" s="10" t="s">
        <v>55</v>
      </c>
      <c r="F244" s="10" t="s">
        <v>46</v>
      </c>
      <c r="G244" s="10" t="s">
        <v>39</v>
      </c>
      <c r="H244" s="10" t="s">
        <v>47</v>
      </c>
      <c r="I244" s="10" t="s">
        <v>41</v>
      </c>
      <c r="J244" s="10" t="s">
        <v>48</v>
      </c>
      <c r="K244" s="13">
        <v>999.99</v>
      </c>
      <c r="L244" s="13">
        <v>280.21499999999997</v>
      </c>
      <c r="M244" s="14">
        <v>999.99</v>
      </c>
      <c r="N244" s="14">
        <v>292.98500000000001</v>
      </c>
      <c r="O244" s="15">
        <v>999.99</v>
      </c>
      <c r="P244" s="15">
        <v>403.76499999999999</v>
      </c>
    </row>
    <row r="245" spans="1:16" x14ac:dyDescent="0.2">
      <c r="A245" s="12">
        <v>41542</v>
      </c>
      <c r="B245" s="10" t="s">
        <v>689</v>
      </c>
      <c r="C245" s="11" t="s">
        <v>690</v>
      </c>
      <c r="D245" s="11" t="s">
        <v>691</v>
      </c>
      <c r="E245" s="10" t="s">
        <v>55</v>
      </c>
      <c r="F245" s="10" t="s">
        <v>46</v>
      </c>
      <c r="G245" s="10" t="s">
        <v>39</v>
      </c>
      <c r="H245" s="10" t="s">
        <v>47</v>
      </c>
      <c r="I245" s="10" t="s">
        <v>41</v>
      </c>
      <c r="J245" s="10" t="s">
        <v>48</v>
      </c>
      <c r="K245" s="13">
        <v>999.99</v>
      </c>
      <c r="L245" s="13">
        <v>378.37</v>
      </c>
      <c r="M245" s="14">
        <v>999.99</v>
      </c>
      <c r="N245" s="14">
        <v>360.59500000000003</v>
      </c>
      <c r="O245" s="15">
        <v>999.99</v>
      </c>
      <c r="P245" s="15">
        <v>412.15</v>
      </c>
    </row>
    <row r="246" spans="1:16" x14ac:dyDescent="0.2">
      <c r="A246" s="12">
        <v>41527</v>
      </c>
      <c r="B246" s="10" t="s">
        <v>692</v>
      </c>
      <c r="C246" s="11" t="s">
        <v>693</v>
      </c>
      <c r="D246" s="11" t="s">
        <v>694</v>
      </c>
      <c r="E246" s="10" t="s">
        <v>55</v>
      </c>
      <c r="F246" s="10" t="s">
        <v>94</v>
      </c>
      <c r="G246" s="10" t="s">
        <v>39</v>
      </c>
      <c r="H246" s="10" t="s">
        <v>47</v>
      </c>
      <c r="I246" s="10" t="s">
        <v>41</v>
      </c>
      <c r="J246" s="10" t="s">
        <v>48</v>
      </c>
      <c r="K246" s="13">
        <v>999.99</v>
      </c>
      <c r="L246" s="13">
        <v>999.99</v>
      </c>
      <c r="M246" s="14">
        <v>999.99</v>
      </c>
      <c r="N246" s="14">
        <v>224.33500000000001</v>
      </c>
      <c r="O246" s="15">
        <v>999.99</v>
      </c>
      <c r="P246" s="15">
        <v>350.988</v>
      </c>
    </row>
    <row r="247" spans="1:16" x14ac:dyDescent="0.2">
      <c r="A247" s="12">
        <v>41551</v>
      </c>
      <c r="B247" s="10" t="s">
        <v>695</v>
      </c>
      <c r="C247" s="11" t="s">
        <v>696</v>
      </c>
      <c r="D247" s="11" t="s">
        <v>697</v>
      </c>
      <c r="E247" s="10" t="s">
        <v>37</v>
      </c>
      <c r="F247" s="10" t="s">
        <v>235</v>
      </c>
      <c r="G247" s="10" t="s">
        <v>39</v>
      </c>
      <c r="H247" s="10" t="s">
        <v>47</v>
      </c>
      <c r="I247" s="10" t="s">
        <v>41</v>
      </c>
      <c r="J247" s="10" t="s">
        <v>48</v>
      </c>
      <c r="K247" s="13">
        <v>999.99</v>
      </c>
      <c r="L247" s="13">
        <v>999.99</v>
      </c>
      <c r="M247" s="14">
        <v>999.99</v>
      </c>
      <c r="N247" s="14">
        <v>466.45199999999988</v>
      </c>
      <c r="O247" s="15">
        <v>999.99</v>
      </c>
      <c r="P247" s="15">
        <v>601.05599999999993</v>
      </c>
    </row>
    <row r="248" spans="1:16" x14ac:dyDescent="0.2">
      <c r="A248" s="12">
        <v>41532</v>
      </c>
      <c r="B248" s="10" t="s">
        <v>698</v>
      </c>
      <c r="C248" s="11" t="s">
        <v>603</v>
      </c>
      <c r="D248" s="11" t="s">
        <v>699</v>
      </c>
      <c r="E248" s="10" t="s">
        <v>55</v>
      </c>
      <c r="F248" s="10" t="s">
        <v>46</v>
      </c>
      <c r="G248" s="10" t="s">
        <v>39</v>
      </c>
      <c r="H248" s="10" t="s">
        <v>47</v>
      </c>
      <c r="I248" s="10" t="s">
        <v>41</v>
      </c>
      <c r="J248" s="10" t="s">
        <v>48</v>
      </c>
      <c r="K248" s="13">
        <v>999.99</v>
      </c>
      <c r="L248" s="13">
        <v>999.99</v>
      </c>
      <c r="M248" s="14">
        <v>999.99</v>
      </c>
      <c r="N248" s="14">
        <v>999.99</v>
      </c>
      <c r="O248" s="15">
        <v>999.99</v>
      </c>
      <c r="P248" s="15">
        <v>999.99</v>
      </c>
    </row>
    <row r="249" spans="1:16" x14ac:dyDescent="0.2">
      <c r="A249" s="12">
        <v>41519</v>
      </c>
      <c r="B249" s="10" t="s">
        <v>700</v>
      </c>
      <c r="C249" s="11" t="s">
        <v>701</v>
      </c>
      <c r="D249" s="11" t="s">
        <v>702</v>
      </c>
      <c r="E249" s="10" t="s">
        <v>55</v>
      </c>
      <c r="F249" s="10" t="s">
        <v>46</v>
      </c>
      <c r="G249" s="10" t="s">
        <v>39</v>
      </c>
      <c r="H249" s="10" t="s">
        <v>47</v>
      </c>
      <c r="I249" s="10" t="s">
        <v>41</v>
      </c>
      <c r="J249" s="10" t="s">
        <v>48</v>
      </c>
      <c r="K249" s="13">
        <v>999.99</v>
      </c>
      <c r="L249" s="13">
        <v>304.87200000000001</v>
      </c>
      <c r="M249" s="14">
        <v>999.99</v>
      </c>
      <c r="N249" s="14">
        <v>281.62799999999999</v>
      </c>
      <c r="O249" s="15">
        <v>999.99</v>
      </c>
      <c r="P249" s="15">
        <v>252.41</v>
      </c>
    </row>
    <row r="250" spans="1:16" x14ac:dyDescent="0.2">
      <c r="A250" s="12">
        <v>41533</v>
      </c>
      <c r="B250" s="10" t="s">
        <v>703</v>
      </c>
      <c r="C250" s="11" t="s">
        <v>640</v>
      </c>
      <c r="D250" s="11" t="s">
        <v>318</v>
      </c>
      <c r="E250" s="10" t="s">
        <v>37</v>
      </c>
      <c r="F250" s="10" t="s">
        <v>225</v>
      </c>
      <c r="G250" s="10" t="s">
        <v>39</v>
      </c>
      <c r="H250" s="10" t="s">
        <v>47</v>
      </c>
      <c r="I250" s="10" t="s">
        <v>41</v>
      </c>
      <c r="J250" s="10" t="s">
        <v>48</v>
      </c>
      <c r="K250" s="13">
        <v>999.99</v>
      </c>
      <c r="L250" s="13">
        <v>228.71</v>
      </c>
      <c r="M250" s="14">
        <v>999.99</v>
      </c>
      <c r="N250" s="14">
        <v>223.74</v>
      </c>
      <c r="O250" s="15">
        <v>999.99</v>
      </c>
      <c r="P250" s="15">
        <v>283.82499999999999</v>
      </c>
    </row>
    <row r="251" spans="1:16" x14ac:dyDescent="0.2">
      <c r="A251" s="12">
        <v>41549</v>
      </c>
      <c r="B251" s="10" t="s">
        <v>704</v>
      </c>
      <c r="C251" s="11" t="s">
        <v>705</v>
      </c>
      <c r="D251" s="11" t="s">
        <v>471</v>
      </c>
      <c r="E251" s="10" t="s">
        <v>55</v>
      </c>
      <c r="F251" s="10" t="s">
        <v>94</v>
      </c>
      <c r="G251" s="10" t="s">
        <v>39</v>
      </c>
      <c r="H251" s="10" t="s">
        <v>47</v>
      </c>
      <c r="I251" s="10" t="s">
        <v>41</v>
      </c>
      <c r="J251" s="10" t="s">
        <v>48</v>
      </c>
      <c r="K251" s="13">
        <v>999.99</v>
      </c>
      <c r="L251" s="13">
        <v>999.99</v>
      </c>
      <c r="M251" s="14">
        <v>999.99</v>
      </c>
      <c r="N251" s="14">
        <v>999.99</v>
      </c>
      <c r="O251" s="15">
        <v>999.99</v>
      </c>
      <c r="P251" s="15">
        <v>999.99</v>
      </c>
    </row>
    <row r="252" spans="1:16" x14ac:dyDescent="0.2">
      <c r="A252" s="12">
        <v>41509</v>
      </c>
      <c r="B252" s="10" t="s">
        <v>706</v>
      </c>
      <c r="C252" s="11" t="s">
        <v>632</v>
      </c>
      <c r="D252" s="11" t="s">
        <v>707</v>
      </c>
      <c r="E252" s="10" t="s">
        <v>55</v>
      </c>
      <c r="F252" s="10" t="s">
        <v>225</v>
      </c>
      <c r="G252" s="10" t="s">
        <v>39</v>
      </c>
      <c r="H252" s="10" t="s">
        <v>47</v>
      </c>
      <c r="I252" s="10" t="s">
        <v>41</v>
      </c>
      <c r="J252" s="10" t="s">
        <v>48</v>
      </c>
      <c r="K252" s="13">
        <v>999.99</v>
      </c>
      <c r="L252" s="13">
        <v>999.99</v>
      </c>
      <c r="M252" s="14">
        <v>999.99</v>
      </c>
      <c r="N252" s="14">
        <v>251.8</v>
      </c>
      <c r="O252" s="15">
        <v>999.99</v>
      </c>
      <c r="P252" s="15">
        <v>194.24</v>
      </c>
    </row>
    <row r="253" spans="1:16" x14ac:dyDescent="0.2">
      <c r="A253" s="12">
        <v>41528</v>
      </c>
      <c r="B253" s="10" t="s">
        <v>708</v>
      </c>
      <c r="C253" s="11" t="s">
        <v>709</v>
      </c>
      <c r="D253" s="11" t="s">
        <v>412</v>
      </c>
      <c r="E253" s="10" t="s">
        <v>55</v>
      </c>
      <c r="F253" s="10" t="s">
        <v>75</v>
      </c>
      <c r="G253" s="10" t="s">
        <v>39</v>
      </c>
      <c r="H253" s="10" t="s">
        <v>47</v>
      </c>
      <c r="I253" s="10" t="s">
        <v>41</v>
      </c>
      <c r="J253" s="10" t="s">
        <v>48</v>
      </c>
      <c r="K253" s="13">
        <v>999.99</v>
      </c>
      <c r="L253" s="13">
        <v>130.16</v>
      </c>
      <c r="M253" s="14">
        <v>999.99</v>
      </c>
      <c r="N253" s="14">
        <v>222.04499999999999</v>
      </c>
      <c r="O253" s="15">
        <v>999.99</v>
      </c>
      <c r="P253" s="15">
        <v>999.99</v>
      </c>
    </row>
    <row r="254" spans="1:16" x14ac:dyDescent="0.2">
      <c r="A254" s="12">
        <v>41569</v>
      </c>
      <c r="B254" s="10" t="s">
        <v>710</v>
      </c>
      <c r="C254" s="11" t="s">
        <v>711</v>
      </c>
      <c r="D254" s="11" t="s">
        <v>712</v>
      </c>
      <c r="E254" s="10" t="s">
        <v>37</v>
      </c>
      <c r="F254" s="10" t="s">
        <v>287</v>
      </c>
      <c r="G254" s="10" t="s">
        <v>39</v>
      </c>
      <c r="H254" s="10" t="s">
        <v>47</v>
      </c>
      <c r="I254" s="10" t="s">
        <v>41</v>
      </c>
      <c r="J254" s="10" t="s">
        <v>48</v>
      </c>
      <c r="K254" s="13">
        <v>999.99</v>
      </c>
      <c r="L254" s="13">
        <v>999.99</v>
      </c>
      <c r="M254" s="14">
        <v>999.99</v>
      </c>
      <c r="N254" s="14">
        <v>509.34</v>
      </c>
      <c r="O254" s="15">
        <v>999.99</v>
      </c>
      <c r="P254" s="15">
        <v>999.99</v>
      </c>
    </row>
    <row r="255" spans="1:16" x14ac:dyDescent="0.2">
      <c r="A255" s="12">
        <v>41575</v>
      </c>
      <c r="B255" s="10" t="s">
        <v>713</v>
      </c>
      <c r="C255" s="11" t="s">
        <v>650</v>
      </c>
      <c r="D255" s="11" t="s">
        <v>714</v>
      </c>
      <c r="E255" s="10" t="s">
        <v>37</v>
      </c>
      <c r="F255" s="10" t="s">
        <v>75</v>
      </c>
      <c r="G255" s="10" t="s">
        <v>39</v>
      </c>
      <c r="H255" s="10" t="s">
        <v>47</v>
      </c>
      <c r="I255" s="10" t="s">
        <v>41</v>
      </c>
      <c r="J255" s="10" t="s">
        <v>48</v>
      </c>
      <c r="K255" s="13">
        <v>999.99</v>
      </c>
      <c r="L255" s="13">
        <v>307.58999999999997</v>
      </c>
      <c r="M255" s="14">
        <v>999.99</v>
      </c>
      <c r="N255" s="14">
        <v>346.65</v>
      </c>
      <c r="O255" s="15">
        <v>999.99</v>
      </c>
      <c r="P255" s="15">
        <v>999.99</v>
      </c>
    </row>
    <row r="256" spans="1:16" x14ac:dyDescent="0.2">
      <c r="A256" s="12">
        <v>41572</v>
      </c>
      <c r="B256" s="10" t="s">
        <v>715</v>
      </c>
      <c r="C256" s="11" t="s">
        <v>716</v>
      </c>
      <c r="D256" s="11" t="s">
        <v>717</v>
      </c>
      <c r="E256" s="10" t="s">
        <v>55</v>
      </c>
      <c r="F256" s="10" t="s">
        <v>64</v>
      </c>
      <c r="G256" s="10" t="s">
        <v>39</v>
      </c>
      <c r="H256" s="10" t="s">
        <v>47</v>
      </c>
      <c r="I256" s="10" t="s">
        <v>41</v>
      </c>
      <c r="J256" s="10" t="s">
        <v>48</v>
      </c>
      <c r="K256" s="13">
        <v>999.99</v>
      </c>
      <c r="L256" s="13">
        <v>281.7</v>
      </c>
      <c r="M256" s="14">
        <v>999.99</v>
      </c>
      <c r="N256" s="14">
        <v>397.87200000000001</v>
      </c>
      <c r="O256" s="15">
        <v>999.99</v>
      </c>
      <c r="P256" s="15">
        <v>406.14</v>
      </c>
    </row>
    <row r="257" spans="1:16" x14ac:dyDescent="0.2">
      <c r="A257" s="12">
        <v>41592</v>
      </c>
      <c r="B257" s="10" t="s">
        <v>718</v>
      </c>
      <c r="C257" s="11" t="s">
        <v>719</v>
      </c>
      <c r="D257" s="11" t="s">
        <v>720</v>
      </c>
      <c r="E257" s="10" t="s">
        <v>37</v>
      </c>
      <c r="F257" s="10" t="s">
        <v>64</v>
      </c>
      <c r="G257" s="10" t="s">
        <v>39</v>
      </c>
      <c r="H257" s="10" t="s">
        <v>47</v>
      </c>
      <c r="I257" s="10" t="s">
        <v>41</v>
      </c>
      <c r="J257" s="10" t="s">
        <v>48</v>
      </c>
      <c r="K257" s="13">
        <v>999.99</v>
      </c>
      <c r="L257" s="13">
        <v>215.83199999999999</v>
      </c>
      <c r="M257" s="14">
        <v>999.99</v>
      </c>
      <c r="N257" s="14">
        <v>219.56</v>
      </c>
      <c r="O257" s="15">
        <v>999.99</v>
      </c>
      <c r="P257" s="15">
        <v>325.46499999999997</v>
      </c>
    </row>
    <row r="258" spans="1:16" x14ac:dyDescent="0.2">
      <c r="A258" s="12">
        <v>41593</v>
      </c>
      <c r="B258" s="10" t="s">
        <v>721</v>
      </c>
      <c r="C258" s="11" t="s">
        <v>70</v>
      </c>
      <c r="D258" s="11" t="s">
        <v>722</v>
      </c>
      <c r="E258" s="10" t="s">
        <v>55</v>
      </c>
      <c r="F258" s="10" t="s">
        <v>64</v>
      </c>
      <c r="G258" s="10" t="s">
        <v>39</v>
      </c>
      <c r="H258" s="10" t="s">
        <v>47</v>
      </c>
      <c r="I258" s="10" t="s">
        <v>41</v>
      </c>
      <c r="J258" s="10" t="s">
        <v>48</v>
      </c>
      <c r="K258" s="13">
        <v>999.99</v>
      </c>
      <c r="L258" s="13">
        <v>999.99</v>
      </c>
      <c r="M258" s="14">
        <v>999.99</v>
      </c>
      <c r="N258" s="14">
        <v>999.99</v>
      </c>
      <c r="O258" s="15">
        <v>999.99</v>
      </c>
      <c r="P258" s="15">
        <v>999.99</v>
      </c>
    </row>
    <row r="259" spans="1:16" x14ac:dyDescent="0.2">
      <c r="A259" s="12">
        <v>41595</v>
      </c>
      <c r="B259" s="10" t="s">
        <v>723</v>
      </c>
      <c r="C259" s="11" t="s">
        <v>724</v>
      </c>
      <c r="D259" s="11" t="s">
        <v>725</v>
      </c>
      <c r="E259" s="10" t="s">
        <v>55</v>
      </c>
      <c r="F259" s="10" t="s">
        <v>88</v>
      </c>
      <c r="G259" s="10" t="s">
        <v>39</v>
      </c>
      <c r="H259" s="10" t="s">
        <v>47</v>
      </c>
      <c r="I259" s="10" t="s">
        <v>41</v>
      </c>
      <c r="J259" s="10" t="s">
        <v>48</v>
      </c>
      <c r="K259" s="13">
        <v>999.99</v>
      </c>
      <c r="L259" s="13">
        <v>142.392</v>
      </c>
      <c r="M259" s="14">
        <v>999.99</v>
      </c>
      <c r="N259" s="14">
        <v>206.36500000000001</v>
      </c>
      <c r="O259" s="15">
        <v>999.99</v>
      </c>
      <c r="P259" s="15">
        <v>221.815</v>
      </c>
    </row>
    <row r="260" spans="1:16" x14ac:dyDescent="0.2">
      <c r="A260" s="12">
        <v>41604</v>
      </c>
      <c r="B260" s="10" t="s">
        <v>726</v>
      </c>
      <c r="C260" s="11" t="s">
        <v>727</v>
      </c>
      <c r="D260" s="11" t="s">
        <v>321</v>
      </c>
      <c r="E260" s="10" t="s">
        <v>37</v>
      </c>
      <c r="F260" s="10" t="s">
        <v>235</v>
      </c>
      <c r="G260" s="10" t="s">
        <v>39</v>
      </c>
      <c r="H260" s="10" t="s">
        <v>47</v>
      </c>
      <c r="I260" s="10" t="s">
        <v>41</v>
      </c>
      <c r="J260" s="10" t="s">
        <v>48</v>
      </c>
      <c r="K260" s="13">
        <v>999.99</v>
      </c>
      <c r="L260" s="13">
        <v>308.00400000000002</v>
      </c>
      <c r="M260" s="14">
        <v>999.99</v>
      </c>
      <c r="N260" s="14">
        <v>999.99</v>
      </c>
      <c r="O260" s="15">
        <v>999.99</v>
      </c>
      <c r="P260" s="15">
        <v>999.99</v>
      </c>
    </row>
    <row r="261" spans="1:16" x14ac:dyDescent="0.2">
      <c r="A261" s="12">
        <v>41601</v>
      </c>
      <c r="B261" s="10" t="s">
        <v>728</v>
      </c>
      <c r="C261" s="11" t="s">
        <v>729</v>
      </c>
      <c r="D261" s="11" t="s">
        <v>730</v>
      </c>
      <c r="E261" s="10" t="s">
        <v>37</v>
      </c>
      <c r="F261" s="10" t="s">
        <v>94</v>
      </c>
      <c r="G261" s="10" t="s">
        <v>39</v>
      </c>
      <c r="H261" s="10" t="s">
        <v>47</v>
      </c>
      <c r="I261" s="10" t="s">
        <v>41</v>
      </c>
      <c r="J261" s="10" t="s">
        <v>48</v>
      </c>
      <c r="K261" s="13">
        <v>999.99</v>
      </c>
      <c r="L261" s="13">
        <v>426.24</v>
      </c>
      <c r="M261" s="14">
        <v>999.99</v>
      </c>
      <c r="N261" s="14">
        <v>458.87</v>
      </c>
      <c r="O261" s="15">
        <v>999.99</v>
      </c>
      <c r="P261" s="15">
        <v>999.99</v>
      </c>
    </row>
    <row r="262" spans="1:16" x14ac:dyDescent="0.2">
      <c r="A262" s="12">
        <v>41604</v>
      </c>
      <c r="B262" s="10" t="s">
        <v>731</v>
      </c>
      <c r="C262" s="11" t="s">
        <v>732</v>
      </c>
      <c r="D262" s="11" t="s">
        <v>63</v>
      </c>
      <c r="E262" s="10" t="s">
        <v>55</v>
      </c>
      <c r="F262" s="10" t="s">
        <v>64</v>
      </c>
      <c r="G262" s="10" t="s">
        <v>39</v>
      </c>
      <c r="H262" s="10" t="s">
        <v>47</v>
      </c>
      <c r="I262" s="10" t="s">
        <v>41</v>
      </c>
      <c r="J262" s="10" t="s">
        <v>48</v>
      </c>
      <c r="K262" s="13">
        <v>999.99</v>
      </c>
      <c r="L262" s="13">
        <v>217.6</v>
      </c>
      <c r="M262" s="14">
        <v>999.99</v>
      </c>
      <c r="N262" s="14">
        <v>269.64999999999998</v>
      </c>
      <c r="O262" s="15">
        <v>999.99</v>
      </c>
      <c r="P262" s="15">
        <v>445.05599999999998</v>
      </c>
    </row>
    <row r="263" spans="1:16" x14ac:dyDescent="0.2">
      <c r="A263" s="12">
        <v>41604</v>
      </c>
      <c r="B263" s="10" t="s">
        <v>733</v>
      </c>
      <c r="C263" s="11" t="s">
        <v>328</v>
      </c>
      <c r="D263" s="11" t="s">
        <v>734</v>
      </c>
      <c r="E263" s="10" t="s">
        <v>55</v>
      </c>
      <c r="F263" s="10" t="s">
        <v>98</v>
      </c>
      <c r="G263" s="10" t="s">
        <v>39</v>
      </c>
      <c r="H263" s="10" t="s">
        <v>47</v>
      </c>
      <c r="I263" s="10" t="s">
        <v>41</v>
      </c>
      <c r="J263" s="10" t="s">
        <v>48</v>
      </c>
      <c r="K263" s="13">
        <v>999.99</v>
      </c>
      <c r="L263" s="13">
        <v>377.53199999999998</v>
      </c>
      <c r="M263" s="14">
        <v>999.99</v>
      </c>
      <c r="N263" s="14">
        <v>514.82399999999996</v>
      </c>
      <c r="O263" s="15">
        <v>999.99</v>
      </c>
      <c r="P263" s="15">
        <v>513.51599999999996</v>
      </c>
    </row>
    <row r="264" spans="1:16" x14ac:dyDescent="0.2">
      <c r="A264" s="12">
        <v>41598</v>
      </c>
      <c r="B264" s="10" t="s">
        <v>735</v>
      </c>
      <c r="C264" s="11" t="s">
        <v>155</v>
      </c>
      <c r="D264" s="11" t="s">
        <v>736</v>
      </c>
      <c r="E264" s="10" t="s">
        <v>37</v>
      </c>
      <c r="F264" s="10" t="s">
        <v>75</v>
      </c>
      <c r="G264" s="10" t="s">
        <v>39</v>
      </c>
      <c r="H264" s="10" t="s">
        <v>47</v>
      </c>
      <c r="I264" s="10" t="s">
        <v>41</v>
      </c>
      <c r="J264" s="10" t="s">
        <v>48</v>
      </c>
      <c r="K264" s="13">
        <v>999.99</v>
      </c>
      <c r="L264" s="13">
        <v>999.99</v>
      </c>
      <c r="M264" s="14">
        <v>999.99</v>
      </c>
      <c r="N264" s="14">
        <v>999.99</v>
      </c>
      <c r="O264" s="15">
        <v>999.99</v>
      </c>
      <c r="P264" s="15">
        <v>999.99</v>
      </c>
    </row>
    <row r="265" spans="1:16" x14ac:dyDescent="0.2">
      <c r="A265" s="12">
        <v>41622</v>
      </c>
      <c r="B265" s="10" t="s">
        <v>737</v>
      </c>
      <c r="C265" s="11" t="s">
        <v>738</v>
      </c>
      <c r="D265" s="11" t="s">
        <v>739</v>
      </c>
      <c r="E265" s="10" t="s">
        <v>55</v>
      </c>
      <c r="F265" s="10" t="s">
        <v>46</v>
      </c>
      <c r="G265" s="10" t="s">
        <v>39</v>
      </c>
      <c r="H265" s="10" t="s">
        <v>47</v>
      </c>
      <c r="I265" s="10" t="s">
        <v>41</v>
      </c>
      <c r="J265" s="10" t="s">
        <v>48</v>
      </c>
      <c r="K265" s="13">
        <v>999.99</v>
      </c>
      <c r="L265" s="13">
        <v>999.99</v>
      </c>
      <c r="M265" s="14">
        <v>999.99</v>
      </c>
      <c r="N265" s="14">
        <v>226.83</v>
      </c>
      <c r="O265" s="15">
        <v>999.99</v>
      </c>
      <c r="P265" s="15">
        <v>999.99</v>
      </c>
    </row>
    <row r="266" spans="1:16" x14ac:dyDescent="0.2">
      <c r="A266" s="12">
        <v>41628</v>
      </c>
      <c r="B266" s="10" t="s">
        <v>740</v>
      </c>
      <c r="C266" s="11" t="s">
        <v>741</v>
      </c>
      <c r="D266" s="11" t="s">
        <v>742</v>
      </c>
      <c r="E266" s="10" t="s">
        <v>55</v>
      </c>
      <c r="F266" s="10" t="s">
        <v>68</v>
      </c>
      <c r="G266" s="10" t="s">
        <v>39</v>
      </c>
      <c r="H266" s="10" t="s">
        <v>47</v>
      </c>
      <c r="I266" s="10" t="s">
        <v>41</v>
      </c>
      <c r="J266" s="10" t="s">
        <v>48</v>
      </c>
      <c r="K266" s="13">
        <v>999.99</v>
      </c>
      <c r="L266" s="13">
        <v>362.68799999999999</v>
      </c>
      <c r="M266" s="14">
        <v>999.99</v>
      </c>
      <c r="N266" s="14">
        <v>429.67200000000003</v>
      </c>
      <c r="O266" s="15">
        <v>999.99</v>
      </c>
      <c r="P266" s="15">
        <v>449.31599999999997</v>
      </c>
    </row>
    <row r="267" spans="1:16" x14ac:dyDescent="0.2">
      <c r="A267" s="12">
        <v>41630</v>
      </c>
      <c r="B267" s="10" t="s">
        <v>743</v>
      </c>
      <c r="C267" s="11" t="s">
        <v>143</v>
      </c>
      <c r="D267" s="11" t="s">
        <v>744</v>
      </c>
      <c r="E267" s="10" t="s">
        <v>37</v>
      </c>
      <c r="F267" s="10" t="s">
        <v>94</v>
      </c>
      <c r="G267" s="10" t="s">
        <v>39</v>
      </c>
      <c r="H267" s="10" t="s">
        <v>47</v>
      </c>
      <c r="I267" s="10" t="s">
        <v>41</v>
      </c>
      <c r="J267" s="10" t="s">
        <v>48</v>
      </c>
      <c r="K267" s="13">
        <v>999.99</v>
      </c>
      <c r="L267" s="13">
        <v>308.58</v>
      </c>
      <c r="M267" s="14">
        <v>999.99</v>
      </c>
      <c r="N267" s="14">
        <v>290.98500000000001</v>
      </c>
      <c r="O267" s="15">
        <v>999.99</v>
      </c>
      <c r="P267" s="15">
        <v>558.22799999999995</v>
      </c>
    </row>
    <row r="268" spans="1:16" x14ac:dyDescent="0.2">
      <c r="A268" s="12">
        <v>40659</v>
      </c>
      <c r="B268" s="10" t="s">
        <v>745</v>
      </c>
      <c r="C268" s="11" t="s">
        <v>746</v>
      </c>
      <c r="D268" s="11" t="s">
        <v>747</v>
      </c>
      <c r="E268" s="10" t="s">
        <v>37</v>
      </c>
      <c r="F268" s="10" t="s">
        <v>225</v>
      </c>
      <c r="G268" s="10" t="s">
        <v>39</v>
      </c>
      <c r="H268" s="10" t="s">
        <v>40</v>
      </c>
      <c r="I268" s="10" t="s">
        <v>41</v>
      </c>
      <c r="J268" s="10" t="s">
        <v>48</v>
      </c>
      <c r="K268" s="13">
        <v>171.56</v>
      </c>
      <c r="L268" s="13">
        <v>171.56</v>
      </c>
      <c r="M268" s="14">
        <v>119.98</v>
      </c>
      <c r="N268" s="14">
        <v>119.98</v>
      </c>
      <c r="O268" s="15">
        <v>999.99</v>
      </c>
      <c r="P268" s="15">
        <v>999.99</v>
      </c>
    </row>
    <row r="269" spans="1:16" x14ac:dyDescent="0.2">
      <c r="A269" s="12">
        <v>41636</v>
      </c>
      <c r="B269" s="10" t="s">
        <v>748</v>
      </c>
      <c r="C269" s="11" t="s">
        <v>655</v>
      </c>
      <c r="D269" s="11" t="s">
        <v>425</v>
      </c>
      <c r="E269" s="10" t="s">
        <v>55</v>
      </c>
      <c r="F269" s="10" t="s">
        <v>68</v>
      </c>
      <c r="G269" s="10" t="s">
        <v>39</v>
      </c>
      <c r="H269" s="10" t="s">
        <v>47</v>
      </c>
      <c r="I269" s="10" t="s">
        <v>41</v>
      </c>
      <c r="J269" s="10" t="s">
        <v>48</v>
      </c>
      <c r="K269" s="13">
        <v>999.99</v>
      </c>
      <c r="L269" s="13">
        <v>999.99</v>
      </c>
      <c r="M269" s="14">
        <v>999.99</v>
      </c>
      <c r="N269" s="14">
        <v>999.99</v>
      </c>
      <c r="O269" s="15">
        <v>999.99</v>
      </c>
      <c r="P269" s="15">
        <v>999.99</v>
      </c>
    </row>
    <row r="270" spans="1:16" x14ac:dyDescent="0.2">
      <c r="A270" s="12">
        <v>41023</v>
      </c>
      <c r="B270" s="10" t="s">
        <v>749</v>
      </c>
      <c r="C270" s="11" t="s">
        <v>750</v>
      </c>
      <c r="D270" s="11" t="s">
        <v>751</v>
      </c>
      <c r="E270" s="10" t="s">
        <v>55</v>
      </c>
      <c r="F270" s="10" t="s">
        <v>75</v>
      </c>
      <c r="G270" s="10" t="s">
        <v>39</v>
      </c>
      <c r="H270" s="10" t="s">
        <v>47</v>
      </c>
      <c r="I270" s="10" t="s">
        <v>41</v>
      </c>
      <c r="J270" s="10" t="s">
        <v>42</v>
      </c>
      <c r="K270" s="13">
        <v>292.58999999999997</v>
      </c>
      <c r="L270" s="13">
        <v>292.58999999999997</v>
      </c>
      <c r="M270" s="14">
        <v>201.24</v>
      </c>
      <c r="N270" s="14">
        <v>201.24</v>
      </c>
      <c r="O270" s="15">
        <v>314.86</v>
      </c>
      <c r="P270" s="15">
        <v>314.86</v>
      </c>
    </row>
    <row r="271" spans="1:16" x14ac:dyDescent="0.2">
      <c r="A271" s="12">
        <v>41299</v>
      </c>
      <c r="B271" s="10" t="s">
        <v>752</v>
      </c>
      <c r="C271" s="11" t="s">
        <v>292</v>
      </c>
      <c r="D271" s="11" t="s">
        <v>753</v>
      </c>
      <c r="E271" s="10" t="s">
        <v>55</v>
      </c>
      <c r="F271" s="10" t="s">
        <v>98</v>
      </c>
      <c r="G271" s="10" t="s">
        <v>39</v>
      </c>
      <c r="H271" s="10" t="s">
        <v>47</v>
      </c>
      <c r="I271" s="10" t="s">
        <v>41</v>
      </c>
      <c r="J271" s="10" t="s">
        <v>48</v>
      </c>
      <c r="K271" s="13">
        <v>999.99</v>
      </c>
      <c r="L271" s="13">
        <v>568.09500000000003</v>
      </c>
      <c r="M271" s="14">
        <v>999.99</v>
      </c>
      <c r="N271" s="14">
        <v>439.36</v>
      </c>
      <c r="O271" s="15">
        <v>999.99</v>
      </c>
      <c r="P271" s="15">
        <v>548.19599999999991</v>
      </c>
    </row>
    <row r="272" spans="1:16" x14ac:dyDescent="0.2">
      <c r="A272" s="12">
        <v>40239</v>
      </c>
      <c r="B272" s="10" t="s">
        <v>754</v>
      </c>
      <c r="C272" s="11" t="s">
        <v>755</v>
      </c>
      <c r="D272" s="11" t="s">
        <v>756</v>
      </c>
      <c r="E272" s="10" t="s">
        <v>37</v>
      </c>
      <c r="F272" s="10" t="s">
        <v>225</v>
      </c>
      <c r="G272" s="10" t="s">
        <v>39</v>
      </c>
      <c r="H272" s="10" t="s">
        <v>40</v>
      </c>
      <c r="I272" s="10" t="s">
        <v>41</v>
      </c>
      <c r="J272" s="10" t="s">
        <v>42</v>
      </c>
      <c r="K272" s="13">
        <v>999.99</v>
      </c>
      <c r="L272" s="13">
        <v>88.883999999999986</v>
      </c>
      <c r="M272" s="14">
        <v>159.46</v>
      </c>
      <c r="N272" s="14">
        <v>159.46</v>
      </c>
      <c r="O272" s="15">
        <v>999.99</v>
      </c>
      <c r="P272" s="15">
        <v>999.99</v>
      </c>
    </row>
    <row r="273" spans="1:16" x14ac:dyDescent="0.2">
      <c r="A273" s="12">
        <v>41170</v>
      </c>
      <c r="B273" s="10" t="s">
        <v>757</v>
      </c>
      <c r="C273" s="11" t="s">
        <v>328</v>
      </c>
      <c r="D273" s="11" t="s">
        <v>247</v>
      </c>
      <c r="E273" s="10" t="s">
        <v>55</v>
      </c>
      <c r="F273" s="10" t="s">
        <v>75</v>
      </c>
      <c r="G273" s="10" t="s">
        <v>39</v>
      </c>
      <c r="H273" s="10" t="s">
        <v>47</v>
      </c>
      <c r="I273" s="10" t="s">
        <v>41</v>
      </c>
      <c r="J273" s="10" t="s">
        <v>42</v>
      </c>
      <c r="K273" s="13">
        <v>50</v>
      </c>
      <c r="L273" s="13">
        <v>50</v>
      </c>
      <c r="M273" s="14">
        <v>91.22</v>
      </c>
      <c r="N273" s="14">
        <v>84.65</v>
      </c>
      <c r="O273" s="15">
        <v>124.62</v>
      </c>
      <c r="P273" s="15">
        <v>107.55</v>
      </c>
    </row>
    <row r="274" spans="1:16" x14ac:dyDescent="0.2">
      <c r="A274" s="12">
        <v>41176</v>
      </c>
      <c r="B274" s="10" t="s">
        <v>758</v>
      </c>
      <c r="C274" s="11" t="s">
        <v>759</v>
      </c>
      <c r="D274" s="11" t="s">
        <v>760</v>
      </c>
      <c r="E274" s="10" t="s">
        <v>37</v>
      </c>
      <c r="F274" s="10" t="s">
        <v>225</v>
      </c>
      <c r="G274" s="10" t="s">
        <v>39</v>
      </c>
      <c r="H274" s="10" t="s">
        <v>47</v>
      </c>
      <c r="I274" s="10" t="s">
        <v>41</v>
      </c>
      <c r="J274" s="10" t="s">
        <v>42</v>
      </c>
      <c r="K274" s="13">
        <v>999.99</v>
      </c>
      <c r="L274" s="13">
        <v>999.99</v>
      </c>
      <c r="M274" s="14">
        <v>999.99</v>
      </c>
      <c r="N274" s="14">
        <v>999.99</v>
      </c>
      <c r="O274" s="15">
        <v>999.99</v>
      </c>
      <c r="P274" s="15">
        <v>999.99</v>
      </c>
    </row>
    <row r="275" spans="1:16" x14ac:dyDescent="0.2">
      <c r="A275" s="12">
        <v>41102</v>
      </c>
      <c r="B275" s="10" t="s">
        <v>761</v>
      </c>
      <c r="C275" s="11" t="s">
        <v>762</v>
      </c>
      <c r="D275" s="11" t="s">
        <v>763</v>
      </c>
      <c r="E275" s="10" t="s">
        <v>37</v>
      </c>
      <c r="F275" s="10" t="s">
        <v>225</v>
      </c>
      <c r="G275" s="10" t="s">
        <v>39</v>
      </c>
      <c r="H275" s="10" t="s">
        <v>47</v>
      </c>
      <c r="I275" s="10" t="s">
        <v>41</v>
      </c>
      <c r="J275" s="10" t="s">
        <v>42</v>
      </c>
      <c r="K275" s="13">
        <v>70.540000000000006</v>
      </c>
      <c r="L275" s="13">
        <v>70.540000000000006</v>
      </c>
      <c r="M275" s="14">
        <v>99.9</v>
      </c>
      <c r="N275" s="14">
        <v>99.9</v>
      </c>
      <c r="O275" s="15">
        <v>999.99</v>
      </c>
      <c r="P275" s="15">
        <v>999.99</v>
      </c>
    </row>
    <row r="276" spans="1:16" x14ac:dyDescent="0.2">
      <c r="A276" s="12">
        <v>40758</v>
      </c>
      <c r="B276" s="10" t="s">
        <v>764</v>
      </c>
      <c r="C276" s="11" t="s">
        <v>765</v>
      </c>
      <c r="D276" s="11" t="s">
        <v>766</v>
      </c>
      <c r="E276" s="10" t="s">
        <v>55</v>
      </c>
      <c r="F276" s="10" t="s">
        <v>38</v>
      </c>
      <c r="G276" s="10" t="s">
        <v>39</v>
      </c>
      <c r="H276" s="10" t="s">
        <v>40</v>
      </c>
      <c r="I276" s="10" t="s">
        <v>41</v>
      </c>
      <c r="J276" s="10" t="s">
        <v>48</v>
      </c>
      <c r="K276" s="13">
        <v>999.99</v>
      </c>
      <c r="L276" s="13">
        <v>96.923999999999992</v>
      </c>
      <c r="M276" s="14">
        <v>999.99</v>
      </c>
      <c r="N276" s="14">
        <v>999.99</v>
      </c>
      <c r="O276" s="15">
        <v>999.99</v>
      </c>
      <c r="P276" s="15">
        <v>999.99</v>
      </c>
    </row>
    <row r="277" spans="1:16" x14ac:dyDescent="0.2">
      <c r="A277" s="12">
        <v>41404</v>
      </c>
      <c r="B277" s="10" t="s">
        <v>767</v>
      </c>
      <c r="C277" s="11" t="s">
        <v>768</v>
      </c>
      <c r="D277" s="11" t="s">
        <v>769</v>
      </c>
      <c r="E277" s="10" t="s">
        <v>37</v>
      </c>
      <c r="F277" s="10" t="s">
        <v>225</v>
      </c>
      <c r="G277" s="10" t="s">
        <v>39</v>
      </c>
      <c r="H277" s="10" t="s">
        <v>47</v>
      </c>
      <c r="I277" s="10" t="s">
        <v>41</v>
      </c>
      <c r="J277" s="10" t="s">
        <v>48</v>
      </c>
      <c r="K277" s="13">
        <v>999.99</v>
      </c>
      <c r="L277" s="13">
        <v>155.34</v>
      </c>
      <c r="M277" s="14">
        <v>999.99</v>
      </c>
      <c r="N277" s="14">
        <v>999.99</v>
      </c>
      <c r="O277" s="15">
        <v>999.99</v>
      </c>
      <c r="P277" s="15">
        <v>999.99</v>
      </c>
    </row>
    <row r="278" spans="1:16" x14ac:dyDescent="0.2">
      <c r="A278" s="12">
        <v>41397</v>
      </c>
      <c r="B278" s="10" t="s">
        <v>770</v>
      </c>
      <c r="C278" s="11" t="s">
        <v>476</v>
      </c>
      <c r="D278" s="11" t="s">
        <v>771</v>
      </c>
      <c r="E278" s="10" t="s">
        <v>55</v>
      </c>
      <c r="F278" s="10" t="s">
        <v>98</v>
      </c>
      <c r="G278" s="10" t="s">
        <v>39</v>
      </c>
      <c r="H278" s="10" t="s">
        <v>47</v>
      </c>
      <c r="I278" s="10" t="s">
        <v>41</v>
      </c>
      <c r="J278" s="10" t="s">
        <v>48</v>
      </c>
      <c r="K278" s="13">
        <v>999.99</v>
      </c>
      <c r="L278" s="13">
        <v>188.66399999999999</v>
      </c>
      <c r="M278" s="14">
        <v>999.99</v>
      </c>
      <c r="N278" s="14">
        <v>279.14400000000001</v>
      </c>
      <c r="O278" s="15">
        <v>999.99</v>
      </c>
      <c r="P278" s="15">
        <v>351.32400000000001</v>
      </c>
    </row>
    <row r="279" spans="1:16" x14ac:dyDescent="0.2">
      <c r="A279" s="12">
        <v>40448</v>
      </c>
      <c r="B279" s="10" t="s">
        <v>772</v>
      </c>
      <c r="C279" s="11" t="s">
        <v>773</v>
      </c>
      <c r="D279" s="11" t="s">
        <v>774</v>
      </c>
      <c r="E279" s="10" t="s">
        <v>37</v>
      </c>
      <c r="F279" s="10" t="s">
        <v>225</v>
      </c>
      <c r="G279" s="10" t="s">
        <v>39</v>
      </c>
      <c r="H279" s="10" t="s">
        <v>40</v>
      </c>
      <c r="I279" s="10" t="s">
        <v>41</v>
      </c>
      <c r="J279" s="10" t="s">
        <v>42</v>
      </c>
      <c r="K279" s="13">
        <v>999.99</v>
      </c>
      <c r="L279" s="13">
        <v>87.824999999999989</v>
      </c>
      <c r="M279" s="14">
        <v>999.99</v>
      </c>
      <c r="N279" s="14">
        <v>999.99</v>
      </c>
      <c r="O279" s="15">
        <v>999.99</v>
      </c>
      <c r="P279" s="15">
        <v>999.99</v>
      </c>
    </row>
    <row r="280" spans="1:16" x14ac:dyDescent="0.2">
      <c r="A280" s="12">
        <v>40448</v>
      </c>
      <c r="B280" s="10" t="s">
        <v>775</v>
      </c>
      <c r="C280" s="11" t="s">
        <v>776</v>
      </c>
      <c r="D280" s="11" t="s">
        <v>774</v>
      </c>
      <c r="E280" s="10" t="s">
        <v>55</v>
      </c>
      <c r="F280" s="10" t="s">
        <v>225</v>
      </c>
      <c r="G280" s="10" t="s">
        <v>39</v>
      </c>
      <c r="H280" s="10" t="s">
        <v>40</v>
      </c>
      <c r="I280" s="10" t="s">
        <v>41</v>
      </c>
      <c r="J280" s="10" t="s">
        <v>42</v>
      </c>
      <c r="K280" s="13">
        <v>999.99</v>
      </c>
      <c r="L280" s="13">
        <v>88.224999999999994</v>
      </c>
      <c r="M280" s="14">
        <v>999.99</v>
      </c>
      <c r="N280" s="14">
        <v>999.99</v>
      </c>
      <c r="O280" s="15">
        <v>999.99</v>
      </c>
      <c r="P280" s="15">
        <v>999.99</v>
      </c>
    </row>
    <row r="281" spans="1:16" x14ac:dyDescent="0.2">
      <c r="A281" s="12">
        <v>41003</v>
      </c>
      <c r="B281" s="10" t="s">
        <v>777</v>
      </c>
      <c r="C281" s="11" t="s">
        <v>778</v>
      </c>
      <c r="D281" s="11" t="s">
        <v>779</v>
      </c>
      <c r="E281" s="10" t="s">
        <v>55</v>
      </c>
      <c r="F281" s="10" t="s">
        <v>225</v>
      </c>
      <c r="G281" s="10" t="s">
        <v>39</v>
      </c>
      <c r="H281" s="10" t="s">
        <v>47</v>
      </c>
      <c r="I281" s="10" t="s">
        <v>41</v>
      </c>
      <c r="J281" s="10" t="s">
        <v>42</v>
      </c>
      <c r="K281" s="13">
        <v>999.99</v>
      </c>
      <c r="L281" s="13">
        <v>227.988</v>
      </c>
      <c r="M281" s="14">
        <v>999.99</v>
      </c>
      <c r="N281" s="14">
        <v>999.99</v>
      </c>
      <c r="O281" s="15">
        <v>999.99</v>
      </c>
      <c r="P281" s="15">
        <v>999.99</v>
      </c>
    </row>
    <row r="282" spans="1:16" x14ac:dyDescent="0.2">
      <c r="A282" s="12">
        <v>40681</v>
      </c>
      <c r="B282" s="10" t="s">
        <v>780</v>
      </c>
      <c r="C282" s="11" t="s">
        <v>781</v>
      </c>
      <c r="D282" s="11" t="s">
        <v>782</v>
      </c>
      <c r="E282" s="10" t="s">
        <v>37</v>
      </c>
      <c r="F282" s="10" t="s">
        <v>225</v>
      </c>
      <c r="G282" s="10" t="s">
        <v>39</v>
      </c>
      <c r="H282" s="10" t="s">
        <v>40</v>
      </c>
      <c r="I282" s="10" t="s">
        <v>41</v>
      </c>
      <c r="J282" s="10" t="s">
        <v>48</v>
      </c>
      <c r="K282" s="13">
        <v>999.99</v>
      </c>
      <c r="L282" s="13">
        <v>147.58000000000001</v>
      </c>
      <c r="M282" s="14">
        <v>999.99</v>
      </c>
      <c r="N282" s="14">
        <v>999.99</v>
      </c>
      <c r="O282" s="15">
        <v>999.99</v>
      </c>
      <c r="P282" s="15">
        <v>999.99</v>
      </c>
    </row>
    <row r="283" spans="1:16" x14ac:dyDescent="0.2">
      <c r="A283" s="12">
        <v>41097</v>
      </c>
      <c r="B283" s="10" t="s">
        <v>783</v>
      </c>
      <c r="C283" s="11" t="s">
        <v>784</v>
      </c>
      <c r="D283" s="11" t="s">
        <v>785</v>
      </c>
      <c r="E283" s="10" t="s">
        <v>37</v>
      </c>
      <c r="F283" s="10" t="s">
        <v>98</v>
      </c>
      <c r="G283" s="10" t="s">
        <v>39</v>
      </c>
      <c r="H283" s="10" t="s">
        <v>47</v>
      </c>
      <c r="I283" s="10" t="s">
        <v>41</v>
      </c>
      <c r="J283" s="10" t="s">
        <v>42</v>
      </c>
      <c r="K283" s="13">
        <v>999.99</v>
      </c>
      <c r="L283" s="13">
        <v>360.52800000000002</v>
      </c>
      <c r="M283" s="14">
        <v>999.99</v>
      </c>
      <c r="N283" s="14">
        <v>464.964</v>
      </c>
      <c r="O283" s="15">
        <v>999.99</v>
      </c>
      <c r="P283" s="15">
        <v>614.24400000000003</v>
      </c>
    </row>
    <row r="284" spans="1:16" x14ac:dyDescent="0.2">
      <c r="A284" s="12">
        <v>40867</v>
      </c>
      <c r="B284" s="10" t="s">
        <v>786</v>
      </c>
      <c r="C284" s="11" t="s">
        <v>787</v>
      </c>
      <c r="D284" s="11" t="s">
        <v>45</v>
      </c>
      <c r="E284" s="10" t="s">
        <v>37</v>
      </c>
      <c r="F284" s="10" t="s">
        <v>46</v>
      </c>
      <c r="G284" s="10" t="s">
        <v>39</v>
      </c>
      <c r="H284" s="10" t="s">
        <v>40</v>
      </c>
      <c r="I284" s="10" t="s">
        <v>41</v>
      </c>
      <c r="J284" s="10" t="s">
        <v>48</v>
      </c>
      <c r="K284" s="13">
        <v>999.99</v>
      </c>
      <c r="L284" s="13">
        <v>168.255</v>
      </c>
      <c r="M284" s="14">
        <v>999.99</v>
      </c>
      <c r="N284" s="14">
        <v>999.99</v>
      </c>
      <c r="O284" s="15">
        <v>999.99</v>
      </c>
      <c r="P284" s="15">
        <v>999.99</v>
      </c>
    </row>
    <row r="285" spans="1:16" x14ac:dyDescent="0.2">
      <c r="A285" s="12">
        <v>41010</v>
      </c>
      <c r="B285" s="10" t="s">
        <v>788</v>
      </c>
      <c r="C285" s="11" t="s">
        <v>789</v>
      </c>
      <c r="D285" s="11" t="s">
        <v>790</v>
      </c>
      <c r="E285" s="10" t="s">
        <v>37</v>
      </c>
      <c r="F285" s="10" t="s">
        <v>225</v>
      </c>
      <c r="G285" s="10" t="s">
        <v>39</v>
      </c>
      <c r="H285" s="10" t="s">
        <v>47</v>
      </c>
      <c r="I285" s="10" t="s">
        <v>41</v>
      </c>
      <c r="J285" s="10" t="s">
        <v>42</v>
      </c>
      <c r="K285" s="13">
        <v>999.99</v>
      </c>
      <c r="L285" s="13">
        <v>52.33</v>
      </c>
      <c r="M285" s="14">
        <v>999.99</v>
      </c>
      <c r="N285" s="14">
        <v>999.99</v>
      </c>
      <c r="O285" s="15">
        <v>999.99</v>
      </c>
      <c r="P285" s="15">
        <v>999.99</v>
      </c>
    </row>
    <row r="286" spans="1:16" x14ac:dyDescent="0.2">
      <c r="A286" s="12">
        <v>41345</v>
      </c>
      <c r="B286" s="10" t="s">
        <v>791</v>
      </c>
      <c r="C286" s="11" t="s">
        <v>792</v>
      </c>
      <c r="D286" s="11" t="s">
        <v>793</v>
      </c>
      <c r="E286" s="10" t="s">
        <v>37</v>
      </c>
      <c r="F286" s="10" t="s">
        <v>225</v>
      </c>
      <c r="G286" s="10" t="s">
        <v>39</v>
      </c>
      <c r="H286" s="10" t="s">
        <v>47</v>
      </c>
      <c r="I286" s="10" t="s">
        <v>41</v>
      </c>
      <c r="J286" s="10" t="s">
        <v>48</v>
      </c>
      <c r="K286" s="13">
        <v>999.99</v>
      </c>
      <c r="L286" s="13">
        <v>999.99</v>
      </c>
      <c r="M286" s="14">
        <v>999.99</v>
      </c>
      <c r="N286" s="14">
        <v>999.99</v>
      </c>
      <c r="O286" s="15">
        <v>999.99</v>
      </c>
      <c r="P286" s="15">
        <v>999.99</v>
      </c>
    </row>
    <row r="287" spans="1:16" x14ac:dyDescent="0.2">
      <c r="A287" s="12">
        <v>41166</v>
      </c>
      <c r="B287" s="10" t="s">
        <v>794</v>
      </c>
      <c r="C287" s="11" t="s">
        <v>795</v>
      </c>
      <c r="D287" s="11" t="s">
        <v>796</v>
      </c>
      <c r="E287" s="10" t="s">
        <v>55</v>
      </c>
      <c r="F287" s="10" t="s">
        <v>94</v>
      </c>
      <c r="G287" s="10" t="s">
        <v>39</v>
      </c>
      <c r="H287" s="10" t="s">
        <v>47</v>
      </c>
      <c r="I287" s="10" t="s">
        <v>41</v>
      </c>
      <c r="J287" s="10" t="s">
        <v>42</v>
      </c>
      <c r="K287" s="13">
        <v>54.22</v>
      </c>
      <c r="L287" s="13">
        <v>47.43</v>
      </c>
      <c r="M287" s="14">
        <v>190.19</v>
      </c>
      <c r="N287" s="14">
        <v>190.19</v>
      </c>
      <c r="O287" s="15">
        <v>999.99</v>
      </c>
      <c r="P287" s="15">
        <v>999.99</v>
      </c>
    </row>
    <row r="288" spans="1:16" x14ac:dyDescent="0.2">
      <c r="A288" s="12">
        <v>40442</v>
      </c>
      <c r="B288" s="10" t="s">
        <v>797</v>
      </c>
      <c r="C288" s="11" t="s">
        <v>798</v>
      </c>
      <c r="D288" s="11" t="s">
        <v>799</v>
      </c>
      <c r="E288" s="10" t="s">
        <v>37</v>
      </c>
      <c r="F288" s="10" t="s">
        <v>98</v>
      </c>
      <c r="G288" s="10" t="s">
        <v>39</v>
      </c>
      <c r="H288" s="10" t="s">
        <v>40</v>
      </c>
      <c r="I288" s="10" t="s">
        <v>41</v>
      </c>
      <c r="J288" s="10" t="s">
        <v>42</v>
      </c>
      <c r="K288" s="13">
        <v>999.99</v>
      </c>
      <c r="L288" s="13">
        <v>154.488</v>
      </c>
      <c r="M288" s="14">
        <v>999.99</v>
      </c>
      <c r="N288" s="14">
        <v>163.81200000000001</v>
      </c>
      <c r="O288" s="15">
        <v>999.99</v>
      </c>
      <c r="P288" s="15">
        <v>999.99</v>
      </c>
    </row>
    <row r="289" spans="1:16" x14ac:dyDescent="0.2">
      <c r="A289" s="12">
        <v>41518</v>
      </c>
      <c r="B289" s="10" t="s">
        <v>800</v>
      </c>
      <c r="C289" s="11" t="s">
        <v>801</v>
      </c>
      <c r="D289" s="11" t="s">
        <v>799</v>
      </c>
      <c r="E289" s="10" t="s">
        <v>55</v>
      </c>
      <c r="F289" s="10" t="s">
        <v>98</v>
      </c>
      <c r="G289" s="10" t="s">
        <v>39</v>
      </c>
      <c r="H289" s="10" t="s">
        <v>47</v>
      </c>
      <c r="I289" s="10" t="s">
        <v>41</v>
      </c>
      <c r="J289" s="10" t="s">
        <v>48</v>
      </c>
      <c r="K289" s="13">
        <v>999.99</v>
      </c>
      <c r="L289" s="13">
        <v>238.65600000000001</v>
      </c>
      <c r="M289" s="14">
        <v>999.99</v>
      </c>
      <c r="N289" s="14">
        <v>369.42</v>
      </c>
      <c r="O289" s="15">
        <v>999.99</v>
      </c>
      <c r="P289" s="15">
        <v>400.99200000000002</v>
      </c>
    </row>
    <row r="290" spans="1:16" x14ac:dyDescent="0.2">
      <c r="A290" s="12">
        <v>41535</v>
      </c>
      <c r="B290" s="10" t="s">
        <v>802</v>
      </c>
      <c r="C290" s="11" t="s">
        <v>803</v>
      </c>
      <c r="D290" s="11" t="s">
        <v>804</v>
      </c>
      <c r="E290" s="10" t="s">
        <v>55</v>
      </c>
      <c r="F290" s="10" t="s">
        <v>38</v>
      </c>
      <c r="G290" s="10" t="s">
        <v>39</v>
      </c>
      <c r="H290" s="10" t="s">
        <v>47</v>
      </c>
      <c r="I290" s="10" t="s">
        <v>41</v>
      </c>
      <c r="J290" s="10" t="s">
        <v>48</v>
      </c>
      <c r="K290" s="13">
        <v>999.99</v>
      </c>
      <c r="L290" s="13">
        <v>999.99</v>
      </c>
      <c r="M290" s="14">
        <v>999.99</v>
      </c>
      <c r="N290" s="14">
        <v>999.99</v>
      </c>
      <c r="O290" s="15">
        <v>999.99</v>
      </c>
      <c r="P290" s="15">
        <v>999.99</v>
      </c>
    </row>
    <row r="291" spans="1:16" x14ac:dyDescent="0.2">
      <c r="A291" s="12">
        <v>41531</v>
      </c>
      <c r="B291" s="10" t="s">
        <v>805</v>
      </c>
      <c r="C291" s="11" t="s">
        <v>806</v>
      </c>
      <c r="D291" s="11" t="s">
        <v>807</v>
      </c>
      <c r="E291" s="10" t="s">
        <v>37</v>
      </c>
      <c r="F291" s="10" t="s">
        <v>225</v>
      </c>
      <c r="G291" s="10" t="s">
        <v>39</v>
      </c>
      <c r="H291" s="10" t="s">
        <v>47</v>
      </c>
      <c r="I291" s="10" t="s">
        <v>41</v>
      </c>
      <c r="J291" s="10" t="s">
        <v>48</v>
      </c>
      <c r="K291" s="13">
        <v>999.99</v>
      </c>
      <c r="L291" s="13">
        <v>459.6</v>
      </c>
      <c r="M291" s="14">
        <v>999.99</v>
      </c>
      <c r="N291" s="14">
        <v>999.99</v>
      </c>
      <c r="O291" s="15">
        <v>999.99</v>
      </c>
      <c r="P291" s="15">
        <v>999.99</v>
      </c>
    </row>
    <row r="292" spans="1:16" x14ac:dyDescent="0.2">
      <c r="A292" s="12">
        <v>40461</v>
      </c>
      <c r="B292" s="10" t="s">
        <v>808</v>
      </c>
      <c r="C292" s="11" t="s">
        <v>809</v>
      </c>
      <c r="D292" s="11" t="s">
        <v>810</v>
      </c>
      <c r="E292" s="10" t="s">
        <v>37</v>
      </c>
      <c r="F292" s="10" t="s">
        <v>225</v>
      </c>
      <c r="G292" s="10" t="s">
        <v>39</v>
      </c>
      <c r="H292" s="10" t="s">
        <v>40</v>
      </c>
      <c r="I292" s="10" t="s">
        <v>41</v>
      </c>
      <c r="J292" s="10" t="s">
        <v>42</v>
      </c>
      <c r="K292" s="13">
        <v>999.99</v>
      </c>
      <c r="L292" s="13">
        <v>999.99</v>
      </c>
      <c r="M292" s="14">
        <v>999.99</v>
      </c>
      <c r="N292" s="14">
        <v>999.99</v>
      </c>
      <c r="O292" s="15">
        <v>999.99</v>
      </c>
      <c r="P292" s="15">
        <v>999.99</v>
      </c>
    </row>
    <row r="293" spans="1:16" x14ac:dyDescent="0.2">
      <c r="A293" s="12">
        <v>41249</v>
      </c>
      <c r="B293" s="10" t="s">
        <v>811</v>
      </c>
      <c r="C293" s="11" t="s">
        <v>812</v>
      </c>
      <c r="D293" s="11" t="s">
        <v>813</v>
      </c>
      <c r="E293" s="10" t="s">
        <v>37</v>
      </c>
      <c r="F293" s="10" t="s">
        <v>94</v>
      </c>
      <c r="G293" s="10" t="s">
        <v>39</v>
      </c>
      <c r="H293" s="10" t="s">
        <v>47</v>
      </c>
      <c r="I293" s="10" t="s">
        <v>41</v>
      </c>
      <c r="J293" s="10" t="s">
        <v>42</v>
      </c>
      <c r="K293" s="13">
        <v>999.99</v>
      </c>
      <c r="L293" s="13">
        <v>89.085000000000008</v>
      </c>
      <c r="M293" s="14">
        <v>999.99</v>
      </c>
      <c r="N293" s="14">
        <v>999.99</v>
      </c>
      <c r="O293" s="15">
        <v>999.99</v>
      </c>
      <c r="P293" s="15">
        <v>999.99</v>
      </c>
    </row>
    <row r="294" spans="1:16" x14ac:dyDescent="0.2">
      <c r="A294" s="12">
        <v>41436</v>
      </c>
      <c r="B294" s="10" t="s">
        <v>814</v>
      </c>
      <c r="C294" s="11" t="s">
        <v>815</v>
      </c>
      <c r="D294" s="11" t="s">
        <v>816</v>
      </c>
      <c r="E294" s="10" t="s">
        <v>37</v>
      </c>
      <c r="F294" s="10" t="s">
        <v>225</v>
      </c>
      <c r="G294" s="10" t="s">
        <v>39</v>
      </c>
      <c r="H294" s="10" t="s">
        <v>47</v>
      </c>
      <c r="I294" s="10" t="s">
        <v>41</v>
      </c>
      <c r="J294" s="10" t="s">
        <v>48</v>
      </c>
      <c r="K294" s="13">
        <v>999.99</v>
      </c>
      <c r="L294" s="13">
        <v>143.43600000000001</v>
      </c>
      <c r="M294" s="14">
        <v>999.99</v>
      </c>
      <c r="N294" s="14">
        <v>999.99</v>
      </c>
      <c r="O294" s="15">
        <v>999.99</v>
      </c>
      <c r="P294" s="15">
        <v>999.99</v>
      </c>
    </row>
    <row r="295" spans="1:16" x14ac:dyDescent="0.2">
      <c r="A295" s="12">
        <v>40544</v>
      </c>
      <c r="B295" s="10" t="s">
        <v>817</v>
      </c>
      <c r="C295" s="11" t="s">
        <v>818</v>
      </c>
      <c r="D295" s="11" t="s">
        <v>819</v>
      </c>
      <c r="E295" s="10" t="s">
        <v>55</v>
      </c>
      <c r="F295" s="10" t="s">
        <v>38</v>
      </c>
      <c r="G295" s="10" t="s">
        <v>39</v>
      </c>
      <c r="H295" s="10" t="s">
        <v>40</v>
      </c>
      <c r="I295" s="10" t="s">
        <v>41</v>
      </c>
      <c r="J295" s="10" t="s">
        <v>48</v>
      </c>
      <c r="K295" s="13">
        <v>999.99</v>
      </c>
      <c r="L295" s="13">
        <v>999.99</v>
      </c>
      <c r="M295" s="14">
        <v>999.99</v>
      </c>
      <c r="N295" s="14">
        <v>999.99</v>
      </c>
      <c r="O295" s="15">
        <v>999.99</v>
      </c>
      <c r="P295" s="15">
        <v>999.99</v>
      </c>
    </row>
    <row r="296" spans="1:16" x14ac:dyDescent="0.2">
      <c r="A296" s="12">
        <v>41205</v>
      </c>
      <c r="B296" s="10" t="s">
        <v>820</v>
      </c>
      <c r="C296" s="11" t="s">
        <v>821</v>
      </c>
      <c r="D296" s="11" t="s">
        <v>819</v>
      </c>
      <c r="E296" s="10" t="s">
        <v>37</v>
      </c>
      <c r="F296" s="10" t="s">
        <v>38</v>
      </c>
      <c r="G296" s="10" t="s">
        <v>39</v>
      </c>
      <c r="H296" s="10" t="s">
        <v>47</v>
      </c>
      <c r="I296" s="10" t="s">
        <v>41</v>
      </c>
      <c r="J296" s="10" t="s">
        <v>42</v>
      </c>
      <c r="K296" s="13">
        <v>999.99</v>
      </c>
      <c r="L296" s="13">
        <v>999.99</v>
      </c>
      <c r="M296" s="14">
        <v>999.99</v>
      </c>
      <c r="N296" s="14">
        <v>999.99</v>
      </c>
      <c r="O296" s="15">
        <v>999.99</v>
      </c>
      <c r="P296" s="15">
        <v>999.99</v>
      </c>
    </row>
    <row r="297" spans="1:16" x14ac:dyDescent="0.2">
      <c r="A297" s="12">
        <v>40392</v>
      </c>
      <c r="B297" s="10" t="s">
        <v>822</v>
      </c>
      <c r="C297" s="11" t="s">
        <v>823</v>
      </c>
      <c r="D297" s="11" t="s">
        <v>824</v>
      </c>
      <c r="E297" s="10" t="s">
        <v>37</v>
      </c>
      <c r="F297" s="10" t="s">
        <v>38</v>
      </c>
      <c r="G297" s="10" t="s">
        <v>39</v>
      </c>
      <c r="H297" s="10" t="s">
        <v>40</v>
      </c>
      <c r="I297" s="10" t="s">
        <v>41</v>
      </c>
      <c r="J297" s="10" t="s">
        <v>42</v>
      </c>
      <c r="K297" s="13">
        <v>999.99</v>
      </c>
      <c r="L297" s="13">
        <v>999.99</v>
      </c>
      <c r="M297" s="14">
        <v>999.99</v>
      </c>
      <c r="N297" s="14">
        <v>139.86000000000001</v>
      </c>
      <c r="O297" s="15">
        <v>999.99</v>
      </c>
      <c r="P297" s="15">
        <v>155.24</v>
      </c>
    </row>
    <row r="298" spans="1:16" x14ac:dyDescent="0.2">
      <c r="A298" s="12">
        <v>40512</v>
      </c>
      <c r="B298" s="10" t="s">
        <v>825</v>
      </c>
      <c r="C298" s="11" t="s">
        <v>289</v>
      </c>
      <c r="D298" s="11" t="s">
        <v>826</v>
      </c>
      <c r="E298" s="10" t="s">
        <v>55</v>
      </c>
      <c r="F298" s="10" t="s">
        <v>38</v>
      </c>
      <c r="G298" s="10" t="s">
        <v>39</v>
      </c>
      <c r="H298" s="10" t="s">
        <v>40</v>
      </c>
      <c r="I298" s="10" t="s">
        <v>41</v>
      </c>
      <c r="J298" s="10" t="s">
        <v>42</v>
      </c>
      <c r="K298" s="13">
        <v>999.99</v>
      </c>
      <c r="L298" s="13">
        <v>999.99</v>
      </c>
      <c r="M298" s="14">
        <v>999.99</v>
      </c>
      <c r="N298" s="14">
        <v>999.99</v>
      </c>
      <c r="O298" s="15">
        <v>134.63999999999999</v>
      </c>
      <c r="P298" s="15">
        <v>134.63999999999999</v>
      </c>
    </row>
    <row r="299" spans="1:16" x14ac:dyDescent="0.2">
      <c r="A299" s="12">
        <v>40600</v>
      </c>
      <c r="B299" s="10" t="s">
        <v>827</v>
      </c>
      <c r="C299" s="11" t="s">
        <v>289</v>
      </c>
      <c r="D299" s="11" t="s">
        <v>828</v>
      </c>
      <c r="E299" s="10" t="s">
        <v>55</v>
      </c>
      <c r="F299" s="10" t="s">
        <v>225</v>
      </c>
      <c r="G299" s="10" t="s">
        <v>39</v>
      </c>
      <c r="H299" s="10" t="s">
        <v>40</v>
      </c>
      <c r="I299" s="10" t="s">
        <v>41</v>
      </c>
      <c r="J299" s="10" t="s">
        <v>48</v>
      </c>
      <c r="K299" s="13">
        <v>999.99</v>
      </c>
      <c r="L299" s="13">
        <v>123.348</v>
      </c>
      <c r="M299" s="14">
        <v>999.99</v>
      </c>
      <c r="N299" s="14">
        <v>999.99</v>
      </c>
      <c r="O299" s="15">
        <v>999.99</v>
      </c>
      <c r="P299" s="15">
        <v>999.99</v>
      </c>
    </row>
    <row r="300" spans="1:16" x14ac:dyDescent="0.2">
      <c r="A300" s="12">
        <v>40179</v>
      </c>
      <c r="B300" s="10" t="s">
        <v>829</v>
      </c>
      <c r="C300" s="11" t="s">
        <v>830</v>
      </c>
      <c r="D300" s="11" t="s">
        <v>831</v>
      </c>
      <c r="E300" s="10" t="s">
        <v>37</v>
      </c>
      <c r="F300" s="10" t="s">
        <v>225</v>
      </c>
      <c r="G300" s="10" t="s">
        <v>39</v>
      </c>
      <c r="H300" s="10" t="s">
        <v>40</v>
      </c>
      <c r="I300" s="10" t="s">
        <v>832</v>
      </c>
      <c r="J300" s="10" t="s">
        <v>42</v>
      </c>
      <c r="K300" s="13">
        <v>116.31</v>
      </c>
      <c r="L300" s="13">
        <v>116.31</v>
      </c>
      <c r="M300" s="14">
        <v>999.99</v>
      </c>
      <c r="N300" s="14">
        <v>999.99</v>
      </c>
      <c r="O300" s="15">
        <v>999.99</v>
      </c>
      <c r="P300" s="15">
        <v>999.99</v>
      </c>
    </row>
    <row r="301" spans="1:16" x14ac:dyDescent="0.2">
      <c r="A301" s="12">
        <v>40775</v>
      </c>
      <c r="B301" s="10" t="s">
        <v>833</v>
      </c>
      <c r="C301" s="11" t="s">
        <v>834</v>
      </c>
      <c r="D301" s="11" t="s">
        <v>835</v>
      </c>
      <c r="E301" s="10" t="s">
        <v>37</v>
      </c>
      <c r="F301" s="10" t="s">
        <v>38</v>
      </c>
      <c r="G301" s="10" t="s">
        <v>39</v>
      </c>
      <c r="H301" s="10" t="s">
        <v>40</v>
      </c>
      <c r="I301" s="10" t="s">
        <v>832</v>
      </c>
      <c r="J301" s="10" t="s">
        <v>48</v>
      </c>
      <c r="K301" s="13">
        <v>999.99</v>
      </c>
      <c r="L301" s="13">
        <v>999.99</v>
      </c>
      <c r="M301" s="14">
        <v>999.99</v>
      </c>
      <c r="N301" s="14">
        <v>999.99</v>
      </c>
      <c r="O301" s="15">
        <v>999.99</v>
      </c>
      <c r="P301" s="15">
        <v>999.99</v>
      </c>
    </row>
    <row r="302" spans="1:16" x14ac:dyDescent="0.2">
      <c r="A302" s="12">
        <v>40299</v>
      </c>
      <c r="B302" s="10" t="s">
        <v>836</v>
      </c>
      <c r="C302" s="11" t="s">
        <v>837</v>
      </c>
      <c r="D302" s="11" t="s">
        <v>838</v>
      </c>
      <c r="E302" s="10" t="s">
        <v>37</v>
      </c>
      <c r="F302" s="10" t="s">
        <v>38</v>
      </c>
      <c r="G302" s="10" t="s">
        <v>39</v>
      </c>
      <c r="H302" s="10" t="s">
        <v>40</v>
      </c>
      <c r="I302" s="10" t="s">
        <v>832</v>
      </c>
      <c r="J302" s="10" t="s">
        <v>42</v>
      </c>
      <c r="K302" s="13">
        <v>999.99</v>
      </c>
      <c r="L302" s="13">
        <v>999.99</v>
      </c>
      <c r="M302" s="14">
        <v>999.99</v>
      </c>
      <c r="N302" s="14">
        <v>999.99</v>
      </c>
      <c r="O302" s="15">
        <v>999.99</v>
      </c>
      <c r="P302" s="15">
        <v>999.99</v>
      </c>
    </row>
    <row r="303" spans="1:16" x14ac:dyDescent="0.2">
      <c r="A303" s="12">
        <v>40261</v>
      </c>
      <c r="B303" s="10" t="s">
        <v>839</v>
      </c>
      <c r="C303" s="11" t="s">
        <v>289</v>
      </c>
      <c r="D303" s="11" t="s">
        <v>840</v>
      </c>
      <c r="E303" s="10" t="s">
        <v>55</v>
      </c>
      <c r="F303" s="10" t="s">
        <v>56</v>
      </c>
      <c r="G303" s="10" t="s">
        <v>39</v>
      </c>
      <c r="H303" s="10" t="s">
        <v>40</v>
      </c>
      <c r="I303" s="10" t="s">
        <v>832</v>
      </c>
      <c r="J303" s="10" t="s">
        <v>42</v>
      </c>
      <c r="K303" s="13">
        <v>321.92</v>
      </c>
      <c r="L303" s="13">
        <v>321.92</v>
      </c>
      <c r="M303" s="14">
        <v>486.1</v>
      </c>
      <c r="N303" s="14">
        <v>486.1</v>
      </c>
      <c r="O303" s="15">
        <v>574.1</v>
      </c>
      <c r="P303" s="15">
        <v>574.1</v>
      </c>
    </row>
    <row r="304" spans="1:16" x14ac:dyDescent="0.2">
      <c r="A304" s="12">
        <v>40264</v>
      </c>
      <c r="B304" s="10" t="s">
        <v>841</v>
      </c>
      <c r="C304" s="11" t="s">
        <v>265</v>
      </c>
      <c r="D304" s="11" t="s">
        <v>699</v>
      </c>
      <c r="E304" s="10" t="s">
        <v>37</v>
      </c>
      <c r="F304" s="10" t="s">
        <v>46</v>
      </c>
      <c r="G304" s="10" t="s">
        <v>39</v>
      </c>
      <c r="H304" s="10" t="s">
        <v>40</v>
      </c>
      <c r="I304" s="10" t="s">
        <v>832</v>
      </c>
      <c r="J304" s="10" t="s">
        <v>42</v>
      </c>
      <c r="K304" s="13">
        <v>240.03</v>
      </c>
      <c r="L304" s="13">
        <v>240.03</v>
      </c>
      <c r="M304" s="14">
        <v>376.82</v>
      </c>
      <c r="N304" s="14">
        <v>376.82</v>
      </c>
      <c r="O304" s="15">
        <v>999.99</v>
      </c>
      <c r="P304" s="15">
        <v>999.99</v>
      </c>
    </row>
    <row r="305" spans="1:16" x14ac:dyDescent="0.2">
      <c r="A305" s="12">
        <v>40312</v>
      </c>
      <c r="B305" s="10" t="s">
        <v>842</v>
      </c>
      <c r="C305" s="11" t="s">
        <v>843</v>
      </c>
      <c r="D305" s="11" t="s">
        <v>844</v>
      </c>
      <c r="E305" s="10" t="s">
        <v>55</v>
      </c>
      <c r="F305" s="10" t="s">
        <v>46</v>
      </c>
      <c r="G305" s="10" t="s">
        <v>39</v>
      </c>
      <c r="H305" s="10" t="s">
        <v>40</v>
      </c>
      <c r="I305" s="10" t="s">
        <v>832</v>
      </c>
      <c r="J305" s="10" t="s">
        <v>42</v>
      </c>
      <c r="K305" s="13">
        <v>299.83</v>
      </c>
      <c r="L305" s="13">
        <v>299.83</v>
      </c>
      <c r="M305" s="14">
        <v>369.59</v>
      </c>
      <c r="N305" s="14">
        <v>369.59</v>
      </c>
      <c r="O305" s="15">
        <v>293.38</v>
      </c>
      <c r="P305" s="15">
        <v>293.38</v>
      </c>
    </row>
    <row r="306" spans="1:16" x14ac:dyDescent="0.2">
      <c r="A306" s="12">
        <v>40339</v>
      </c>
      <c r="B306" s="10" t="s">
        <v>845</v>
      </c>
      <c r="C306" s="11" t="s">
        <v>265</v>
      </c>
      <c r="D306" s="11" t="s">
        <v>635</v>
      </c>
      <c r="E306" s="10" t="s">
        <v>37</v>
      </c>
      <c r="F306" s="10" t="s">
        <v>75</v>
      </c>
      <c r="G306" s="10" t="s">
        <v>39</v>
      </c>
      <c r="H306" s="10" t="s">
        <v>40</v>
      </c>
      <c r="I306" s="10" t="s">
        <v>832</v>
      </c>
      <c r="J306" s="10" t="s">
        <v>42</v>
      </c>
      <c r="K306" s="13">
        <v>948.98</v>
      </c>
      <c r="L306" s="13">
        <v>948.98</v>
      </c>
      <c r="M306" s="14">
        <v>706.11</v>
      </c>
      <c r="N306" s="14">
        <v>706.11</v>
      </c>
      <c r="O306" s="15">
        <v>854.81</v>
      </c>
      <c r="P306" s="15">
        <v>854.81</v>
      </c>
    </row>
    <row r="307" spans="1:16" x14ac:dyDescent="0.2">
      <c r="A307" s="12">
        <v>40351</v>
      </c>
      <c r="B307" s="10" t="s">
        <v>846</v>
      </c>
      <c r="C307" s="11" t="s">
        <v>103</v>
      </c>
      <c r="D307" s="11" t="s">
        <v>847</v>
      </c>
      <c r="E307" s="10" t="s">
        <v>37</v>
      </c>
      <c r="F307" s="10" t="s">
        <v>46</v>
      </c>
      <c r="G307" s="10" t="s">
        <v>39</v>
      </c>
      <c r="H307" s="10" t="s">
        <v>40</v>
      </c>
      <c r="I307" s="10" t="s">
        <v>832</v>
      </c>
      <c r="J307" s="10" t="s">
        <v>42</v>
      </c>
      <c r="K307" s="13">
        <v>451.17</v>
      </c>
      <c r="L307" s="13">
        <v>451.17</v>
      </c>
      <c r="M307" s="14">
        <v>266.16000000000003</v>
      </c>
      <c r="N307" s="14">
        <v>266.16000000000003</v>
      </c>
      <c r="O307" s="15">
        <v>286.22000000000003</v>
      </c>
      <c r="P307" s="15">
        <v>286.22000000000003</v>
      </c>
    </row>
    <row r="308" spans="1:16" x14ac:dyDescent="0.2">
      <c r="A308" s="12">
        <v>40361</v>
      </c>
      <c r="B308" s="10" t="s">
        <v>848</v>
      </c>
      <c r="C308" s="11" t="s">
        <v>155</v>
      </c>
      <c r="D308" s="11" t="s">
        <v>849</v>
      </c>
      <c r="E308" s="10" t="s">
        <v>37</v>
      </c>
      <c r="F308" s="10" t="s">
        <v>75</v>
      </c>
      <c r="G308" s="10" t="s">
        <v>39</v>
      </c>
      <c r="H308" s="10" t="s">
        <v>40</v>
      </c>
      <c r="I308" s="10" t="s">
        <v>832</v>
      </c>
      <c r="J308" s="10" t="s">
        <v>42</v>
      </c>
      <c r="K308" s="13">
        <v>402.32</v>
      </c>
      <c r="L308" s="13">
        <v>402.32</v>
      </c>
      <c r="M308" s="14">
        <v>411.04</v>
      </c>
      <c r="N308" s="14">
        <v>411.04</v>
      </c>
      <c r="O308" s="15">
        <v>999.99</v>
      </c>
      <c r="P308" s="15">
        <v>999.99</v>
      </c>
    </row>
    <row r="309" spans="1:16" x14ac:dyDescent="0.2">
      <c r="A309" s="12">
        <v>40449</v>
      </c>
      <c r="B309" s="10" t="s">
        <v>850</v>
      </c>
      <c r="C309" s="11" t="s">
        <v>282</v>
      </c>
      <c r="D309" s="11" t="s">
        <v>851</v>
      </c>
      <c r="E309" s="10" t="s">
        <v>37</v>
      </c>
      <c r="F309" s="10" t="s">
        <v>38</v>
      </c>
      <c r="G309" s="10" t="s">
        <v>39</v>
      </c>
      <c r="H309" s="10" t="s">
        <v>40</v>
      </c>
      <c r="I309" s="10" t="s">
        <v>832</v>
      </c>
      <c r="J309" s="10" t="s">
        <v>42</v>
      </c>
      <c r="K309" s="13">
        <v>91.76</v>
      </c>
      <c r="L309" s="13">
        <v>91.76</v>
      </c>
      <c r="M309" s="14">
        <v>143.08000000000001</v>
      </c>
      <c r="N309" s="14">
        <v>143.08000000000001</v>
      </c>
      <c r="O309" s="15">
        <v>148.06</v>
      </c>
      <c r="P309" s="15">
        <v>148.06</v>
      </c>
    </row>
    <row r="310" spans="1:16" x14ac:dyDescent="0.2">
      <c r="A310" s="12">
        <v>40434</v>
      </c>
      <c r="B310" s="10" t="s">
        <v>852</v>
      </c>
      <c r="C310" s="11" t="s">
        <v>853</v>
      </c>
      <c r="D310" s="11" t="s">
        <v>854</v>
      </c>
      <c r="E310" s="10" t="s">
        <v>37</v>
      </c>
      <c r="F310" s="10" t="s">
        <v>38</v>
      </c>
      <c r="G310" s="10" t="s">
        <v>39</v>
      </c>
      <c r="H310" s="10" t="s">
        <v>40</v>
      </c>
      <c r="I310" s="10" t="s">
        <v>832</v>
      </c>
      <c r="J310" s="10" t="s">
        <v>42</v>
      </c>
      <c r="K310" s="13">
        <v>999.99</v>
      </c>
      <c r="L310" s="13">
        <v>999.99</v>
      </c>
      <c r="M310" s="14">
        <v>999.99</v>
      </c>
      <c r="N310" s="14">
        <v>999.99</v>
      </c>
      <c r="O310" s="15">
        <v>999.99</v>
      </c>
      <c r="P310" s="15">
        <v>999.99</v>
      </c>
    </row>
    <row r="311" spans="1:16" x14ac:dyDescent="0.2">
      <c r="A311" s="12">
        <v>40465</v>
      </c>
      <c r="B311" s="10" t="s">
        <v>855</v>
      </c>
      <c r="C311" s="11" t="s">
        <v>856</v>
      </c>
      <c r="D311" s="11" t="s">
        <v>471</v>
      </c>
      <c r="E311" s="10" t="s">
        <v>37</v>
      </c>
      <c r="F311" s="10" t="s">
        <v>94</v>
      </c>
      <c r="G311" s="10" t="s">
        <v>39</v>
      </c>
      <c r="H311" s="10" t="s">
        <v>40</v>
      </c>
      <c r="I311" s="10" t="s">
        <v>832</v>
      </c>
      <c r="J311" s="10" t="s">
        <v>42</v>
      </c>
      <c r="K311" s="13">
        <v>187.77</v>
      </c>
      <c r="L311" s="13">
        <v>187.77</v>
      </c>
      <c r="M311" s="14">
        <v>167.14</v>
      </c>
      <c r="N311" s="14">
        <v>167.14</v>
      </c>
      <c r="O311" s="15">
        <v>198.99</v>
      </c>
      <c r="P311" s="15">
        <v>198.99</v>
      </c>
    </row>
    <row r="312" spans="1:16" x14ac:dyDescent="0.2">
      <c r="A312" s="12">
        <v>40506</v>
      </c>
      <c r="B312" s="10" t="s">
        <v>857</v>
      </c>
      <c r="C312" s="11" t="s">
        <v>858</v>
      </c>
      <c r="D312" s="11" t="s">
        <v>859</v>
      </c>
      <c r="E312" s="10" t="s">
        <v>37</v>
      </c>
      <c r="F312" s="10" t="s">
        <v>38</v>
      </c>
      <c r="G312" s="10" t="s">
        <v>39</v>
      </c>
      <c r="H312" s="10" t="s">
        <v>40</v>
      </c>
      <c r="I312" s="10" t="s">
        <v>832</v>
      </c>
      <c r="J312" s="10" t="s">
        <v>42</v>
      </c>
      <c r="K312" s="13">
        <v>999.99</v>
      </c>
      <c r="L312" s="13">
        <v>999.99</v>
      </c>
      <c r="M312" s="14">
        <v>999.99</v>
      </c>
      <c r="N312" s="14">
        <v>999.99</v>
      </c>
      <c r="O312" s="15">
        <v>999.99</v>
      </c>
      <c r="P312" s="15">
        <v>999.99</v>
      </c>
    </row>
    <row r="313" spans="1:16" x14ac:dyDescent="0.2">
      <c r="A313" s="12">
        <v>40519</v>
      </c>
      <c r="B313" s="10" t="s">
        <v>860</v>
      </c>
      <c r="C313" s="11" t="s">
        <v>289</v>
      </c>
      <c r="D313" s="11" t="s">
        <v>861</v>
      </c>
      <c r="E313" s="10" t="s">
        <v>55</v>
      </c>
      <c r="F313" s="10" t="s">
        <v>98</v>
      </c>
      <c r="G313" s="10" t="s">
        <v>39</v>
      </c>
      <c r="H313" s="10" t="s">
        <v>40</v>
      </c>
      <c r="I313" s="10" t="s">
        <v>832</v>
      </c>
      <c r="J313" s="10" t="s">
        <v>42</v>
      </c>
      <c r="K313" s="13">
        <v>191.3</v>
      </c>
      <c r="L313" s="13">
        <v>191.3</v>
      </c>
      <c r="M313" s="14">
        <v>242.29</v>
      </c>
      <c r="N313" s="14">
        <v>242.29</v>
      </c>
      <c r="O313" s="15">
        <v>288.26</v>
      </c>
      <c r="P313" s="15">
        <v>288.26</v>
      </c>
    </row>
    <row r="314" spans="1:16" x14ac:dyDescent="0.2">
      <c r="A314" s="12">
        <v>40555</v>
      </c>
      <c r="B314" s="10" t="s">
        <v>862</v>
      </c>
      <c r="C314" s="11" t="s">
        <v>863</v>
      </c>
      <c r="D314" s="11" t="s">
        <v>722</v>
      </c>
      <c r="E314" s="10" t="s">
        <v>55</v>
      </c>
      <c r="F314" s="10" t="s">
        <v>64</v>
      </c>
      <c r="G314" s="10" t="s">
        <v>39</v>
      </c>
      <c r="H314" s="10" t="s">
        <v>40</v>
      </c>
      <c r="I314" s="10" t="s">
        <v>832</v>
      </c>
      <c r="J314" s="10" t="s">
        <v>48</v>
      </c>
      <c r="K314" s="13">
        <v>425.71</v>
      </c>
      <c r="L314" s="13">
        <v>425.71</v>
      </c>
      <c r="M314" s="14">
        <v>359.33</v>
      </c>
      <c r="N314" s="14">
        <v>359.33</v>
      </c>
      <c r="O314" s="15">
        <v>463.85</v>
      </c>
      <c r="P314" s="15">
        <v>463.85</v>
      </c>
    </row>
    <row r="315" spans="1:16" x14ac:dyDescent="0.2">
      <c r="A315" s="12">
        <v>40563</v>
      </c>
      <c r="B315" s="10" t="s">
        <v>864</v>
      </c>
      <c r="C315" s="11" t="s">
        <v>632</v>
      </c>
      <c r="D315" s="11" t="s">
        <v>865</v>
      </c>
      <c r="E315" s="10" t="s">
        <v>55</v>
      </c>
      <c r="F315" s="10" t="s">
        <v>68</v>
      </c>
      <c r="G315" s="10" t="s">
        <v>39</v>
      </c>
      <c r="H315" s="10" t="s">
        <v>40</v>
      </c>
      <c r="I315" s="10" t="s">
        <v>832</v>
      </c>
      <c r="J315" s="10" t="s">
        <v>48</v>
      </c>
      <c r="K315" s="13">
        <v>999.99</v>
      </c>
      <c r="L315" s="13">
        <v>999.99</v>
      </c>
      <c r="M315" s="14">
        <v>999.99</v>
      </c>
      <c r="N315" s="14">
        <v>999.99</v>
      </c>
      <c r="O315" s="15">
        <v>999.99</v>
      </c>
      <c r="P315" s="15">
        <v>999.99</v>
      </c>
    </row>
    <row r="316" spans="1:16" x14ac:dyDescent="0.2">
      <c r="A316" s="12">
        <v>40563</v>
      </c>
      <c r="B316" s="10" t="s">
        <v>866</v>
      </c>
      <c r="C316" s="11" t="s">
        <v>867</v>
      </c>
      <c r="D316" s="11" t="s">
        <v>868</v>
      </c>
      <c r="E316" s="10" t="s">
        <v>37</v>
      </c>
      <c r="F316" s="10" t="s">
        <v>98</v>
      </c>
      <c r="G316" s="10" t="s">
        <v>39</v>
      </c>
      <c r="H316" s="10" t="s">
        <v>40</v>
      </c>
      <c r="I316" s="10" t="s">
        <v>832</v>
      </c>
      <c r="J316" s="10" t="s">
        <v>48</v>
      </c>
      <c r="K316" s="13">
        <v>137.56</v>
      </c>
      <c r="L316" s="13">
        <v>137.56</v>
      </c>
      <c r="M316" s="14">
        <v>182.56</v>
      </c>
      <c r="N316" s="14">
        <v>182.56</v>
      </c>
      <c r="O316" s="15">
        <v>201.88</v>
      </c>
      <c r="P316" s="15">
        <v>201.88</v>
      </c>
    </row>
    <row r="317" spans="1:16" x14ac:dyDescent="0.2">
      <c r="A317" s="12">
        <v>40578</v>
      </c>
      <c r="B317" s="10" t="s">
        <v>869</v>
      </c>
      <c r="C317" s="11" t="s">
        <v>870</v>
      </c>
      <c r="D317" s="11" t="s">
        <v>871</v>
      </c>
      <c r="E317" s="10" t="s">
        <v>37</v>
      </c>
      <c r="F317" s="10" t="s">
        <v>68</v>
      </c>
      <c r="G317" s="10" t="s">
        <v>39</v>
      </c>
      <c r="H317" s="10" t="s">
        <v>40</v>
      </c>
      <c r="I317" s="10" t="s">
        <v>832</v>
      </c>
      <c r="J317" s="10" t="s">
        <v>48</v>
      </c>
      <c r="K317" s="13">
        <v>999.99</v>
      </c>
      <c r="L317" s="13">
        <v>999.99</v>
      </c>
      <c r="M317" s="14">
        <v>999.99</v>
      </c>
      <c r="N317" s="14">
        <v>999.99</v>
      </c>
      <c r="O317" s="15">
        <v>999.99</v>
      </c>
      <c r="P317" s="15">
        <v>999.99</v>
      </c>
    </row>
    <row r="318" spans="1:16" x14ac:dyDescent="0.2">
      <c r="A318" s="12">
        <v>40587</v>
      </c>
      <c r="B318" s="10" t="s">
        <v>872</v>
      </c>
      <c r="C318" s="11" t="s">
        <v>873</v>
      </c>
      <c r="D318" s="11" t="s">
        <v>874</v>
      </c>
      <c r="E318" s="10" t="s">
        <v>37</v>
      </c>
      <c r="F318" s="10" t="s">
        <v>75</v>
      </c>
      <c r="G318" s="10" t="s">
        <v>39</v>
      </c>
      <c r="H318" s="10" t="s">
        <v>40</v>
      </c>
      <c r="I318" s="10" t="s">
        <v>832</v>
      </c>
      <c r="J318" s="10" t="s">
        <v>48</v>
      </c>
      <c r="K318" s="13">
        <v>999.99</v>
      </c>
      <c r="L318" s="13">
        <v>999.99</v>
      </c>
      <c r="M318" s="14">
        <v>583.61</v>
      </c>
      <c r="N318" s="14">
        <v>583.61</v>
      </c>
      <c r="O318" s="15">
        <v>999.99</v>
      </c>
      <c r="P318" s="15">
        <v>999.99</v>
      </c>
    </row>
    <row r="319" spans="1:16" x14ac:dyDescent="0.2">
      <c r="A319" s="12">
        <v>40589</v>
      </c>
      <c r="B319" s="10" t="s">
        <v>875</v>
      </c>
      <c r="C319" s="11" t="s">
        <v>140</v>
      </c>
      <c r="D319" s="11" t="s">
        <v>876</v>
      </c>
      <c r="E319" s="10" t="s">
        <v>55</v>
      </c>
      <c r="F319" s="10" t="s">
        <v>46</v>
      </c>
      <c r="G319" s="10" t="s">
        <v>39</v>
      </c>
      <c r="H319" s="10" t="s">
        <v>40</v>
      </c>
      <c r="I319" s="10" t="s">
        <v>832</v>
      </c>
      <c r="J319" s="10" t="s">
        <v>48</v>
      </c>
      <c r="K319" s="13">
        <v>348</v>
      </c>
      <c r="L319" s="13">
        <v>348</v>
      </c>
      <c r="M319" s="14">
        <v>231.71</v>
      </c>
      <c r="N319" s="14">
        <v>231.71</v>
      </c>
      <c r="O319" s="15">
        <v>233.93</v>
      </c>
      <c r="P319" s="15">
        <v>233.93</v>
      </c>
    </row>
    <row r="320" spans="1:16" x14ac:dyDescent="0.2">
      <c r="A320" s="12">
        <v>40681</v>
      </c>
      <c r="B320" s="10" t="s">
        <v>877</v>
      </c>
      <c r="C320" s="11" t="s">
        <v>279</v>
      </c>
      <c r="D320" s="11" t="s">
        <v>878</v>
      </c>
      <c r="E320" s="10" t="s">
        <v>55</v>
      </c>
      <c r="F320" s="10" t="s">
        <v>132</v>
      </c>
      <c r="G320" s="10" t="s">
        <v>39</v>
      </c>
      <c r="H320" s="10" t="s">
        <v>40</v>
      </c>
      <c r="I320" s="10" t="s">
        <v>832</v>
      </c>
      <c r="J320" s="10" t="s">
        <v>48</v>
      </c>
      <c r="K320" s="13">
        <v>145.56</v>
      </c>
      <c r="L320" s="13">
        <v>145.56</v>
      </c>
      <c r="M320" s="14">
        <v>335.24</v>
      </c>
      <c r="N320" s="14">
        <v>335.24</v>
      </c>
      <c r="O320" s="15">
        <v>353.42</v>
      </c>
      <c r="P320" s="15">
        <v>353.42</v>
      </c>
    </row>
    <row r="321" spans="1:16" x14ac:dyDescent="0.2">
      <c r="A321" s="12">
        <v>40694</v>
      </c>
      <c r="B321" s="10" t="s">
        <v>879</v>
      </c>
      <c r="C321" s="11" t="s">
        <v>208</v>
      </c>
      <c r="D321" s="11" t="s">
        <v>880</v>
      </c>
      <c r="E321" s="10" t="s">
        <v>37</v>
      </c>
      <c r="F321" s="10" t="s">
        <v>46</v>
      </c>
      <c r="G321" s="10" t="s">
        <v>39</v>
      </c>
      <c r="H321" s="10" t="s">
        <v>40</v>
      </c>
      <c r="I321" s="10" t="s">
        <v>832</v>
      </c>
      <c r="J321" s="10" t="s">
        <v>48</v>
      </c>
      <c r="K321" s="13">
        <v>317.95999999999998</v>
      </c>
      <c r="L321" s="13">
        <v>317.95999999999998</v>
      </c>
      <c r="M321" s="14">
        <v>203.45</v>
      </c>
      <c r="N321" s="14">
        <v>203.45</v>
      </c>
      <c r="O321" s="15">
        <v>363.52</v>
      </c>
      <c r="P321" s="15">
        <v>363.52</v>
      </c>
    </row>
    <row r="322" spans="1:16" x14ac:dyDescent="0.2">
      <c r="A322" s="12">
        <v>40704</v>
      </c>
      <c r="B322" s="10" t="s">
        <v>881</v>
      </c>
      <c r="C322" s="11" t="s">
        <v>650</v>
      </c>
      <c r="D322" s="11" t="s">
        <v>882</v>
      </c>
      <c r="E322" s="10" t="s">
        <v>37</v>
      </c>
      <c r="F322" s="10" t="s">
        <v>68</v>
      </c>
      <c r="G322" s="10" t="s">
        <v>39</v>
      </c>
      <c r="H322" s="10" t="s">
        <v>40</v>
      </c>
      <c r="I322" s="10" t="s">
        <v>832</v>
      </c>
      <c r="J322" s="10" t="s">
        <v>48</v>
      </c>
      <c r="K322" s="13">
        <v>149.5</v>
      </c>
      <c r="L322" s="13">
        <v>149.5</v>
      </c>
      <c r="M322" s="14">
        <v>255.36</v>
      </c>
      <c r="N322" s="14">
        <v>255.36</v>
      </c>
      <c r="O322" s="15">
        <v>321.97000000000003</v>
      </c>
      <c r="P322" s="15">
        <v>321.97000000000003</v>
      </c>
    </row>
    <row r="323" spans="1:16" x14ac:dyDescent="0.2">
      <c r="A323" s="12">
        <v>40736</v>
      </c>
      <c r="B323" s="10" t="s">
        <v>883</v>
      </c>
      <c r="C323" s="11" t="s">
        <v>116</v>
      </c>
      <c r="D323" s="11" t="s">
        <v>884</v>
      </c>
      <c r="E323" s="10" t="s">
        <v>55</v>
      </c>
      <c r="F323" s="10" t="s">
        <v>287</v>
      </c>
      <c r="G323" s="10" t="s">
        <v>39</v>
      </c>
      <c r="H323" s="10" t="s">
        <v>40</v>
      </c>
      <c r="I323" s="10" t="s">
        <v>832</v>
      </c>
      <c r="J323" s="10" t="s">
        <v>48</v>
      </c>
      <c r="K323" s="13">
        <v>485</v>
      </c>
      <c r="L323" s="13">
        <v>485</v>
      </c>
      <c r="M323" s="14">
        <v>676.49</v>
      </c>
      <c r="N323" s="14">
        <v>676.49</v>
      </c>
      <c r="O323" s="15">
        <v>805.79</v>
      </c>
      <c r="P323" s="15">
        <v>805.79</v>
      </c>
    </row>
    <row r="324" spans="1:16" x14ac:dyDescent="0.2">
      <c r="A324" s="12">
        <v>40800</v>
      </c>
      <c r="B324" s="10" t="s">
        <v>885</v>
      </c>
      <c r="C324" s="11" t="s">
        <v>155</v>
      </c>
      <c r="D324" s="11" t="s">
        <v>886</v>
      </c>
      <c r="E324" s="10" t="s">
        <v>37</v>
      </c>
      <c r="F324" s="10" t="s">
        <v>94</v>
      </c>
      <c r="G324" s="10" t="s">
        <v>39</v>
      </c>
      <c r="H324" s="10" t="s">
        <v>40</v>
      </c>
      <c r="I324" s="10" t="s">
        <v>832</v>
      </c>
      <c r="J324" s="10" t="s">
        <v>48</v>
      </c>
      <c r="K324" s="13">
        <v>424.68</v>
      </c>
      <c r="L324" s="13">
        <v>424.68</v>
      </c>
      <c r="M324" s="14">
        <v>234.43</v>
      </c>
      <c r="N324" s="14">
        <v>234.43</v>
      </c>
      <c r="O324" s="15">
        <v>323.35000000000002</v>
      </c>
      <c r="P324" s="15">
        <v>323.35000000000002</v>
      </c>
    </row>
    <row r="325" spans="1:16" x14ac:dyDescent="0.2">
      <c r="A325" s="12">
        <v>40820</v>
      </c>
      <c r="B325" s="10" t="s">
        <v>887</v>
      </c>
      <c r="C325" s="11" t="s">
        <v>888</v>
      </c>
      <c r="D325" s="11" t="s">
        <v>717</v>
      </c>
      <c r="E325" s="10" t="s">
        <v>37</v>
      </c>
      <c r="F325" s="10" t="s">
        <v>64</v>
      </c>
      <c r="G325" s="10" t="s">
        <v>39</v>
      </c>
      <c r="H325" s="10" t="s">
        <v>40</v>
      </c>
      <c r="I325" s="10" t="s">
        <v>832</v>
      </c>
      <c r="J325" s="10" t="s">
        <v>48</v>
      </c>
      <c r="K325" s="13">
        <v>999.99</v>
      </c>
      <c r="L325" s="13">
        <v>999.99</v>
      </c>
      <c r="M325" s="14">
        <v>999.99</v>
      </c>
      <c r="N325" s="14">
        <v>999.99</v>
      </c>
      <c r="O325" s="15">
        <v>999.99</v>
      </c>
      <c r="P325" s="15">
        <v>999.99</v>
      </c>
    </row>
    <row r="326" spans="1:16" x14ac:dyDescent="0.2">
      <c r="A326" s="12">
        <v>40854</v>
      </c>
      <c r="B326" s="10" t="s">
        <v>889</v>
      </c>
      <c r="C326" s="11" t="s">
        <v>543</v>
      </c>
      <c r="D326" s="11" t="s">
        <v>890</v>
      </c>
      <c r="E326" s="10" t="s">
        <v>55</v>
      </c>
      <c r="F326" s="10" t="s">
        <v>891</v>
      </c>
      <c r="G326" s="10" t="s">
        <v>39</v>
      </c>
      <c r="H326" s="10" t="s">
        <v>40</v>
      </c>
      <c r="I326" s="10" t="s">
        <v>832</v>
      </c>
      <c r="J326" s="10" t="s">
        <v>48</v>
      </c>
      <c r="K326" s="13">
        <v>999.99</v>
      </c>
      <c r="L326" s="13">
        <v>999.99</v>
      </c>
      <c r="M326" s="14">
        <v>999.99</v>
      </c>
      <c r="N326" s="14">
        <v>999.99</v>
      </c>
      <c r="O326" s="15">
        <v>999.99</v>
      </c>
      <c r="P326" s="15">
        <v>999.99</v>
      </c>
    </row>
    <row r="327" spans="1:16" x14ac:dyDescent="0.2">
      <c r="A327" s="12">
        <v>40865</v>
      </c>
      <c r="B327" s="10" t="s">
        <v>892</v>
      </c>
      <c r="C327" s="11" t="s">
        <v>893</v>
      </c>
      <c r="D327" s="11" t="s">
        <v>894</v>
      </c>
      <c r="E327" s="10" t="s">
        <v>37</v>
      </c>
      <c r="F327" s="10" t="s">
        <v>68</v>
      </c>
      <c r="G327" s="10" t="s">
        <v>39</v>
      </c>
      <c r="H327" s="10" t="s">
        <v>40</v>
      </c>
      <c r="I327" s="10" t="s">
        <v>832</v>
      </c>
      <c r="J327" s="10" t="s">
        <v>48</v>
      </c>
      <c r="K327" s="13">
        <v>999.99</v>
      </c>
      <c r="L327" s="13">
        <v>999.99</v>
      </c>
      <c r="M327" s="14">
        <v>999.99</v>
      </c>
      <c r="N327" s="14">
        <v>999.99</v>
      </c>
      <c r="O327" s="15">
        <v>999.99</v>
      </c>
      <c r="P327" s="15">
        <v>999.99</v>
      </c>
    </row>
    <row r="328" spans="1:16" x14ac:dyDescent="0.2">
      <c r="A328" s="12">
        <v>40894</v>
      </c>
      <c r="B328" s="10" t="s">
        <v>895</v>
      </c>
      <c r="C328" s="11" t="s">
        <v>896</v>
      </c>
      <c r="D328" s="11" t="s">
        <v>897</v>
      </c>
      <c r="E328" s="10" t="s">
        <v>37</v>
      </c>
      <c r="F328" s="10" t="s">
        <v>94</v>
      </c>
      <c r="G328" s="10" t="s">
        <v>39</v>
      </c>
      <c r="H328" s="10" t="s">
        <v>40</v>
      </c>
      <c r="I328" s="10" t="s">
        <v>832</v>
      </c>
      <c r="J328" s="10" t="s">
        <v>48</v>
      </c>
      <c r="K328" s="13">
        <v>145.78</v>
      </c>
      <c r="L328" s="13">
        <v>145.78</v>
      </c>
      <c r="M328" s="14">
        <v>127.8</v>
      </c>
      <c r="N328" s="14">
        <v>127.8</v>
      </c>
      <c r="O328" s="15">
        <v>205.28</v>
      </c>
      <c r="P328" s="15">
        <v>205.28</v>
      </c>
    </row>
    <row r="329" spans="1:16" x14ac:dyDescent="0.2">
      <c r="A329" s="12">
        <v>40952</v>
      </c>
      <c r="B329" s="10" t="s">
        <v>898</v>
      </c>
      <c r="C329" s="11" t="s">
        <v>899</v>
      </c>
      <c r="D329" s="11" t="s">
        <v>900</v>
      </c>
      <c r="E329" s="10" t="s">
        <v>37</v>
      </c>
      <c r="F329" s="10" t="s">
        <v>287</v>
      </c>
      <c r="G329" s="10" t="s">
        <v>39</v>
      </c>
      <c r="H329" s="10" t="s">
        <v>47</v>
      </c>
      <c r="I329" s="10" t="s">
        <v>832</v>
      </c>
      <c r="J329" s="10" t="s">
        <v>42</v>
      </c>
      <c r="K329" s="13">
        <v>999.99</v>
      </c>
      <c r="L329" s="13">
        <v>999.99</v>
      </c>
      <c r="M329" s="14">
        <v>999.99</v>
      </c>
      <c r="N329" s="14">
        <v>999.99</v>
      </c>
      <c r="O329" s="15">
        <v>430.96</v>
      </c>
      <c r="P329" s="15">
        <v>430.96</v>
      </c>
    </row>
    <row r="330" spans="1:16" x14ac:dyDescent="0.2">
      <c r="A330" s="12">
        <v>40953</v>
      </c>
      <c r="B330" s="10" t="s">
        <v>901</v>
      </c>
      <c r="C330" s="11" t="s">
        <v>268</v>
      </c>
      <c r="D330" s="11" t="s">
        <v>81</v>
      </c>
      <c r="E330" s="10" t="s">
        <v>55</v>
      </c>
      <c r="F330" s="10" t="s">
        <v>46</v>
      </c>
      <c r="G330" s="10" t="s">
        <v>39</v>
      </c>
      <c r="H330" s="10" t="s">
        <v>47</v>
      </c>
      <c r="I330" s="10" t="s">
        <v>832</v>
      </c>
      <c r="J330" s="10" t="s">
        <v>42</v>
      </c>
      <c r="K330" s="13">
        <v>999.99</v>
      </c>
      <c r="L330" s="13">
        <v>999.99</v>
      </c>
      <c r="M330" s="14">
        <v>999.99</v>
      </c>
      <c r="N330" s="14">
        <v>999.99</v>
      </c>
      <c r="O330" s="15">
        <v>999.99</v>
      </c>
      <c r="P330" s="15">
        <v>999.99</v>
      </c>
    </row>
    <row r="331" spans="1:16" x14ac:dyDescent="0.2">
      <c r="A331" s="12">
        <v>40955</v>
      </c>
      <c r="B331" s="10" t="s">
        <v>902</v>
      </c>
      <c r="C331" s="11" t="s">
        <v>903</v>
      </c>
      <c r="D331" s="11" t="s">
        <v>854</v>
      </c>
      <c r="E331" s="10" t="s">
        <v>55</v>
      </c>
      <c r="F331" s="10" t="s">
        <v>38</v>
      </c>
      <c r="G331" s="10" t="s">
        <v>39</v>
      </c>
      <c r="H331" s="10" t="s">
        <v>47</v>
      </c>
      <c r="I331" s="10" t="s">
        <v>832</v>
      </c>
      <c r="J331" s="10" t="s">
        <v>42</v>
      </c>
      <c r="K331" s="13">
        <v>999.99</v>
      </c>
      <c r="L331" s="13">
        <v>999.99</v>
      </c>
      <c r="M331" s="14">
        <v>409.6</v>
      </c>
      <c r="N331" s="14">
        <v>409.6</v>
      </c>
      <c r="O331" s="15">
        <v>999.99</v>
      </c>
      <c r="P331" s="15">
        <v>999.99</v>
      </c>
    </row>
    <row r="332" spans="1:16" x14ac:dyDescent="0.2">
      <c r="A332" s="12">
        <v>40964</v>
      </c>
      <c r="B332" s="10" t="s">
        <v>904</v>
      </c>
      <c r="C332" s="11" t="s">
        <v>905</v>
      </c>
      <c r="D332" s="11" t="s">
        <v>906</v>
      </c>
      <c r="E332" s="10" t="s">
        <v>37</v>
      </c>
      <c r="F332" s="10" t="s">
        <v>225</v>
      </c>
      <c r="G332" s="10" t="s">
        <v>39</v>
      </c>
      <c r="H332" s="10" t="s">
        <v>47</v>
      </c>
      <c r="I332" s="10" t="s">
        <v>832</v>
      </c>
      <c r="J332" s="10" t="s">
        <v>42</v>
      </c>
      <c r="K332" s="13">
        <v>999.99</v>
      </c>
      <c r="L332" s="13">
        <v>999.99</v>
      </c>
      <c r="M332" s="14">
        <v>213.23</v>
      </c>
      <c r="N332" s="14">
        <v>213.23</v>
      </c>
      <c r="O332" s="15">
        <v>999.99</v>
      </c>
      <c r="P332" s="15">
        <v>999.99</v>
      </c>
    </row>
    <row r="333" spans="1:16" x14ac:dyDescent="0.2">
      <c r="A333" s="12">
        <v>40989</v>
      </c>
      <c r="B333" s="10" t="s">
        <v>907</v>
      </c>
      <c r="C333" s="11" t="s">
        <v>908</v>
      </c>
      <c r="D333" s="11" t="s">
        <v>909</v>
      </c>
      <c r="E333" s="10" t="s">
        <v>37</v>
      </c>
      <c r="F333" s="10" t="s">
        <v>68</v>
      </c>
      <c r="G333" s="10" t="s">
        <v>39</v>
      </c>
      <c r="H333" s="10" t="s">
        <v>47</v>
      </c>
      <c r="I333" s="10" t="s">
        <v>832</v>
      </c>
      <c r="J333" s="10" t="s">
        <v>42</v>
      </c>
      <c r="K333" s="13">
        <v>999.99</v>
      </c>
      <c r="L333" s="13">
        <v>999.99</v>
      </c>
      <c r="M333" s="14">
        <v>999.99</v>
      </c>
      <c r="N333" s="14">
        <v>999.99</v>
      </c>
      <c r="O333" s="15">
        <v>999.99</v>
      </c>
      <c r="P333" s="15">
        <v>999.99</v>
      </c>
    </row>
    <row r="334" spans="1:16" x14ac:dyDescent="0.2">
      <c r="A334" s="12">
        <v>40994</v>
      </c>
      <c r="B334" s="10" t="s">
        <v>910</v>
      </c>
      <c r="C334" s="11" t="s">
        <v>208</v>
      </c>
      <c r="D334" s="11" t="s">
        <v>849</v>
      </c>
      <c r="E334" s="10" t="s">
        <v>37</v>
      </c>
      <c r="F334" s="10" t="s">
        <v>75</v>
      </c>
      <c r="G334" s="10" t="s">
        <v>39</v>
      </c>
      <c r="H334" s="10" t="s">
        <v>47</v>
      </c>
      <c r="I334" s="10" t="s">
        <v>832</v>
      </c>
      <c r="J334" s="10" t="s">
        <v>42</v>
      </c>
      <c r="K334" s="13">
        <v>999.99</v>
      </c>
      <c r="L334" s="13">
        <v>999.99</v>
      </c>
      <c r="M334" s="14">
        <v>999.99</v>
      </c>
      <c r="N334" s="14">
        <v>999.99</v>
      </c>
      <c r="O334" s="15">
        <v>999.99</v>
      </c>
      <c r="P334" s="15">
        <v>999.99</v>
      </c>
    </row>
    <row r="335" spans="1:16" x14ac:dyDescent="0.2">
      <c r="A335" s="12">
        <v>40995</v>
      </c>
      <c r="B335" s="10" t="s">
        <v>911</v>
      </c>
      <c r="C335" s="11" t="s">
        <v>912</v>
      </c>
      <c r="D335" s="11" t="s">
        <v>913</v>
      </c>
      <c r="E335" s="10" t="s">
        <v>37</v>
      </c>
      <c r="F335" s="10" t="s">
        <v>287</v>
      </c>
      <c r="G335" s="10" t="s">
        <v>39</v>
      </c>
      <c r="H335" s="10" t="s">
        <v>47</v>
      </c>
      <c r="I335" s="10" t="s">
        <v>832</v>
      </c>
      <c r="J335" s="10" t="s">
        <v>42</v>
      </c>
      <c r="K335" s="13">
        <v>999.99</v>
      </c>
      <c r="L335" s="13">
        <v>999.99</v>
      </c>
      <c r="M335" s="14">
        <v>999.99</v>
      </c>
      <c r="N335" s="14">
        <v>999.99</v>
      </c>
      <c r="O335" s="15">
        <v>999.99</v>
      </c>
      <c r="P335" s="15">
        <v>999.99</v>
      </c>
    </row>
    <row r="336" spans="1:16" x14ac:dyDescent="0.2">
      <c r="A336" s="12">
        <v>41046</v>
      </c>
      <c r="B336" s="10" t="s">
        <v>914</v>
      </c>
      <c r="C336" s="11" t="s">
        <v>568</v>
      </c>
      <c r="D336" s="11" t="s">
        <v>915</v>
      </c>
      <c r="E336" s="10" t="s">
        <v>55</v>
      </c>
      <c r="F336" s="10" t="s">
        <v>287</v>
      </c>
      <c r="G336" s="10" t="s">
        <v>39</v>
      </c>
      <c r="H336" s="10" t="s">
        <v>47</v>
      </c>
      <c r="I336" s="10" t="s">
        <v>832</v>
      </c>
      <c r="J336" s="10" t="s">
        <v>42</v>
      </c>
      <c r="K336" s="13">
        <v>999.99</v>
      </c>
      <c r="L336" s="13">
        <v>999.99</v>
      </c>
      <c r="M336" s="14">
        <v>999.99</v>
      </c>
      <c r="N336" s="14">
        <v>504.34500000000003</v>
      </c>
      <c r="O336" s="15">
        <v>999.99</v>
      </c>
      <c r="P336" s="15">
        <v>999.99</v>
      </c>
    </row>
    <row r="337" spans="1:16" x14ac:dyDescent="0.2">
      <c r="A337" s="12">
        <v>41046</v>
      </c>
      <c r="B337" s="10" t="s">
        <v>916</v>
      </c>
      <c r="C337" s="11" t="s">
        <v>917</v>
      </c>
      <c r="D337" s="11" t="s">
        <v>918</v>
      </c>
      <c r="E337" s="10" t="s">
        <v>37</v>
      </c>
      <c r="F337" s="10" t="s">
        <v>88</v>
      </c>
      <c r="G337" s="10" t="s">
        <v>39</v>
      </c>
      <c r="H337" s="10" t="s">
        <v>47</v>
      </c>
      <c r="I337" s="10" t="s">
        <v>832</v>
      </c>
      <c r="J337" s="10" t="s">
        <v>42</v>
      </c>
      <c r="K337" s="13">
        <v>999.99</v>
      </c>
      <c r="L337" s="13">
        <v>999.99</v>
      </c>
      <c r="M337" s="14">
        <v>999.99</v>
      </c>
      <c r="N337" s="14">
        <v>999.99</v>
      </c>
      <c r="O337" s="15">
        <v>999.99</v>
      </c>
      <c r="P337" s="15">
        <v>999.99</v>
      </c>
    </row>
    <row r="338" spans="1:16" x14ac:dyDescent="0.2">
      <c r="A338" s="12">
        <v>40980</v>
      </c>
      <c r="B338" s="10" t="s">
        <v>919</v>
      </c>
      <c r="C338" s="11" t="s">
        <v>920</v>
      </c>
      <c r="D338" s="11" t="s">
        <v>921</v>
      </c>
      <c r="E338" s="10" t="s">
        <v>55</v>
      </c>
      <c r="F338" s="10" t="s">
        <v>225</v>
      </c>
      <c r="G338" s="10" t="s">
        <v>39</v>
      </c>
      <c r="H338" s="10" t="s">
        <v>47</v>
      </c>
      <c r="I338" s="10" t="s">
        <v>832</v>
      </c>
      <c r="J338" s="10" t="s">
        <v>42</v>
      </c>
      <c r="K338" s="13">
        <v>999.99</v>
      </c>
      <c r="L338" s="13">
        <v>999.99</v>
      </c>
      <c r="M338" s="14">
        <v>999.99</v>
      </c>
      <c r="N338" s="14">
        <v>999.99</v>
      </c>
      <c r="O338" s="15">
        <v>999.99</v>
      </c>
      <c r="P338" s="15">
        <v>999.99</v>
      </c>
    </row>
    <row r="339" spans="1:16" x14ac:dyDescent="0.2">
      <c r="A339" s="12">
        <v>41054</v>
      </c>
      <c r="B339" s="10" t="s">
        <v>922</v>
      </c>
      <c r="C339" s="11" t="s">
        <v>587</v>
      </c>
      <c r="D339" s="11" t="s">
        <v>433</v>
      </c>
      <c r="E339" s="10" t="s">
        <v>37</v>
      </c>
      <c r="F339" s="10" t="s">
        <v>68</v>
      </c>
      <c r="G339" s="10" t="s">
        <v>39</v>
      </c>
      <c r="H339" s="10" t="s">
        <v>47</v>
      </c>
      <c r="I339" s="10" t="s">
        <v>832</v>
      </c>
      <c r="J339" s="10" t="s">
        <v>42</v>
      </c>
      <c r="K339" s="13">
        <v>999.99</v>
      </c>
      <c r="L339" s="13">
        <v>999.99</v>
      </c>
      <c r="M339" s="14">
        <v>999.99</v>
      </c>
      <c r="N339" s="14">
        <v>999.99</v>
      </c>
      <c r="O339" s="15">
        <v>999.99</v>
      </c>
      <c r="P339" s="15">
        <v>999.99</v>
      </c>
    </row>
    <row r="340" spans="1:16" x14ac:dyDescent="0.2">
      <c r="A340" s="12">
        <v>41061</v>
      </c>
      <c r="B340" s="10" t="s">
        <v>923</v>
      </c>
      <c r="C340" s="11" t="s">
        <v>100</v>
      </c>
      <c r="D340" s="11" t="s">
        <v>924</v>
      </c>
      <c r="E340" s="10" t="s">
        <v>55</v>
      </c>
      <c r="F340" s="10" t="s">
        <v>75</v>
      </c>
      <c r="G340" s="10" t="s">
        <v>39</v>
      </c>
      <c r="H340" s="10" t="s">
        <v>47</v>
      </c>
      <c r="I340" s="10" t="s">
        <v>832</v>
      </c>
      <c r="J340" s="10" t="s">
        <v>42</v>
      </c>
      <c r="K340" s="13">
        <v>999.99</v>
      </c>
      <c r="L340" s="13">
        <v>999.99</v>
      </c>
      <c r="M340" s="14">
        <v>999.99</v>
      </c>
      <c r="N340" s="14">
        <v>999.99</v>
      </c>
      <c r="O340" s="15">
        <v>999.99</v>
      </c>
      <c r="P340" s="15">
        <v>999.99</v>
      </c>
    </row>
    <row r="341" spans="1:16" x14ac:dyDescent="0.2">
      <c r="A341" s="12">
        <v>41087</v>
      </c>
      <c r="B341" s="10" t="s">
        <v>925</v>
      </c>
      <c r="C341" s="11" t="s">
        <v>166</v>
      </c>
      <c r="D341" s="11" t="s">
        <v>691</v>
      </c>
      <c r="E341" s="10" t="s">
        <v>37</v>
      </c>
      <c r="F341" s="10" t="s">
        <v>46</v>
      </c>
      <c r="G341" s="10" t="s">
        <v>39</v>
      </c>
      <c r="H341" s="10" t="s">
        <v>47</v>
      </c>
      <c r="I341" s="10" t="s">
        <v>832</v>
      </c>
      <c r="J341" s="10" t="s">
        <v>42</v>
      </c>
      <c r="K341" s="13">
        <v>999.99</v>
      </c>
      <c r="L341" s="13">
        <v>999.99</v>
      </c>
      <c r="M341" s="14">
        <v>999.99</v>
      </c>
      <c r="N341" s="14">
        <v>999.99</v>
      </c>
      <c r="O341" s="15">
        <v>999.99</v>
      </c>
      <c r="P341" s="15">
        <v>999.99</v>
      </c>
    </row>
    <row r="342" spans="1:16" x14ac:dyDescent="0.2">
      <c r="A342" s="12">
        <v>41124</v>
      </c>
      <c r="B342" s="10" t="s">
        <v>926</v>
      </c>
      <c r="C342" s="11" t="s">
        <v>927</v>
      </c>
      <c r="D342" s="11" t="s">
        <v>928</v>
      </c>
      <c r="E342" s="10" t="s">
        <v>37</v>
      </c>
      <c r="F342" s="10" t="s">
        <v>68</v>
      </c>
      <c r="G342" s="10" t="s">
        <v>39</v>
      </c>
      <c r="H342" s="10" t="s">
        <v>47</v>
      </c>
      <c r="I342" s="10" t="s">
        <v>832</v>
      </c>
      <c r="J342" s="10" t="s">
        <v>42</v>
      </c>
      <c r="K342" s="13">
        <v>999.99</v>
      </c>
      <c r="L342" s="13">
        <v>999.99</v>
      </c>
      <c r="M342" s="14">
        <v>999.99</v>
      </c>
      <c r="N342" s="14">
        <v>999.99</v>
      </c>
      <c r="O342" s="15">
        <v>999.99</v>
      </c>
      <c r="P342" s="15">
        <v>999.99</v>
      </c>
    </row>
    <row r="343" spans="1:16" x14ac:dyDescent="0.2">
      <c r="A343" s="12">
        <v>41149</v>
      </c>
      <c r="B343" s="10" t="s">
        <v>929</v>
      </c>
      <c r="C343" s="11" t="s">
        <v>930</v>
      </c>
      <c r="D343" s="11" t="s">
        <v>931</v>
      </c>
      <c r="E343" s="10" t="s">
        <v>55</v>
      </c>
      <c r="F343" s="10" t="s">
        <v>68</v>
      </c>
      <c r="G343" s="10" t="s">
        <v>39</v>
      </c>
      <c r="H343" s="10" t="s">
        <v>47</v>
      </c>
      <c r="I343" s="10" t="s">
        <v>832</v>
      </c>
      <c r="J343" s="10" t="s">
        <v>42</v>
      </c>
      <c r="K343" s="13">
        <v>999.99</v>
      </c>
      <c r="L343" s="13">
        <v>999.99</v>
      </c>
      <c r="M343" s="14">
        <v>999.99</v>
      </c>
      <c r="N343" s="14">
        <v>999.99</v>
      </c>
      <c r="O343" s="15">
        <v>999.99</v>
      </c>
      <c r="P343" s="15">
        <v>999.99</v>
      </c>
    </row>
    <row r="344" spans="1:16" x14ac:dyDescent="0.2">
      <c r="A344" s="12">
        <v>41149</v>
      </c>
      <c r="B344" s="10" t="s">
        <v>932</v>
      </c>
      <c r="C344" s="11" t="s">
        <v>912</v>
      </c>
      <c r="D344" s="11" t="s">
        <v>933</v>
      </c>
      <c r="E344" s="10" t="s">
        <v>37</v>
      </c>
      <c r="F344" s="10" t="s">
        <v>94</v>
      </c>
      <c r="G344" s="10" t="s">
        <v>39</v>
      </c>
      <c r="H344" s="10" t="s">
        <v>47</v>
      </c>
      <c r="I344" s="10" t="s">
        <v>832</v>
      </c>
      <c r="J344" s="10" t="s">
        <v>42</v>
      </c>
      <c r="K344" s="13">
        <v>100.73</v>
      </c>
      <c r="L344" s="13">
        <v>100.73</v>
      </c>
      <c r="M344" s="14">
        <v>114.74</v>
      </c>
      <c r="N344" s="14">
        <v>114.74</v>
      </c>
      <c r="O344" s="15">
        <v>243.5</v>
      </c>
      <c r="P344" s="15">
        <v>243.5</v>
      </c>
    </row>
    <row r="345" spans="1:16" x14ac:dyDescent="0.2">
      <c r="A345" s="12">
        <v>41179</v>
      </c>
      <c r="B345" s="10" t="s">
        <v>934</v>
      </c>
      <c r="C345" s="11" t="s">
        <v>603</v>
      </c>
      <c r="D345" s="11" t="s">
        <v>935</v>
      </c>
      <c r="E345" s="10" t="s">
        <v>55</v>
      </c>
      <c r="F345" s="10" t="s">
        <v>46</v>
      </c>
      <c r="G345" s="10" t="s">
        <v>39</v>
      </c>
      <c r="H345" s="10" t="s">
        <v>47</v>
      </c>
      <c r="I345" s="10" t="s">
        <v>832</v>
      </c>
      <c r="J345" s="10" t="s">
        <v>42</v>
      </c>
      <c r="K345" s="13">
        <v>999.99</v>
      </c>
      <c r="L345" s="13">
        <v>999.99</v>
      </c>
      <c r="M345" s="14">
        <v>999.99</v>
      </c>
      <c r="N345" s="14">
        <v>999.99</v>
      </c>
      <c r="O345" s="15">
        <v>999.99</v>
      </c>
      <c r="P345" s="15">
        <v>999.99</v>
      </c>
    </row>
    <row r="346" spans="1:16" x14ac:dyDescent="0.2">
      <c r="A346" s="12">
        <v>40978</v>
      </c>
      <c r="B346" s="10" t="s">
        <v>936</v>
      </c>
      <c r="C346" s="11" t="s">
        <v>888</v>
      </c>
      <c r="D346" s="11" t="s">
        <v>937</v>
      </c>
      <c r="E346" s="10" t="s">
        <v>37</v>
      </c>
      <c r="F346" s="10" t="s">
        <v>68</v>
      </c>
      <c r="G346" s="10" t="s">
        <v>39</v>
      </c>
      <c r="H346" s="10" t="s">
        <v>47</v>
      </c>
      <c r="I346" s="10" t="s">
        <v>832</v>
      </c>
      <c r="J346" s="10" t="s">
        <v>42</v>
      </c>
      <c r="K346" s="13">
        <v>999.99</v>
      </c>
      <c r="L346" s="13">
        <v>999.99</v>
      </c>
      <c r="M346" s="14">
        <v>999.99</v>
      </c>
      <c r="N346" s="14">
        <v>999.99</v>
      </c>
      <c r="O346" s="15">
        <v>999.99</v>
      </c>
      <c r="P346" s="15">
        <v>999.99</v>
      </c>
    </row>
    <row r="347" spans="1:16" x14ac:dyDescent="0.2">
      <c r="A347" s="12">
        <v>41180</v>
      </c>
      <c r="B347" s="10" t="s">
        <v>938</v>
      </c>
      <c r="C347" s="11" t="s">
        <v>939</v>
      </c>
      <c r="D347" s="11" t="s">
        <v>940</v>
      </c>
      <c r="E347" s="10" t="s">
        <v>37</v>
      </c>
      <c r="F347" s="10" t="s">
        <v>75</v>
      </c>
      <c r="G347" s="10" t="s">
        <v>39</v>
      </c>
      <c r="H347" s="10" t="s">
        <v>47</v>
      </c>
      <c r="I347" s="10" t="s">
        <v>832</v>
      </c>
      <c r="J347" s="10" t="s">
        <v>42</v>
      </c>
      <c r="K347" s="13">
        <v>999.99</v>
      </c>
      <c r="L347" s="13">
        <v>999.99</v>
      </c>
      <c r="M347" s="14">
        <v>999.99</v>
      </c>
      <c r="N347" s="14">
        <v>999.99</v>
      </c>
      <c r="O347" s="15">
        <v>999.99</v>
      </c>
      <c r="P347" s="15">
        <v>999.99</v>
      </c>
    </row>
    <row r="348" spans="1:16" x14ac:dyDescent="0.2">
      <c r="A348" s="12">
        <v>41199</v>
      </c>
      <c r="B348" s="10" t="s">
        <v>941</v>
      </c>
      <c r="C348" s="11" t="s">
        <v>942</v>
      </c>
      <c r="D348" s="11" t="s">
        <v>884</v>
      </c>
      <c r="E348" s="10" t="s">
        <v>55</v>
      </c>
      <c r="F348" s="10" t="s">
        <v>287</v>
      </c>
      <c r="G348" s="10" t="s">
        <v>39</v>
      </c>
      <c r="H348" s="10" t="s">
        <v>47</v>
      </c>
      <c r="I348" s="10" t="s">
        <v>832</v>
      </c>
      <c r="J348" s="10" t="s">
        <v>42</v>
      </c>
      <c r="K348" s="13">
        <v>999.99</v>
      </c>
      <c r="L348" s="13">
        <v>999.99</v>
      </c>
      <c r="M348" s="14">
        <v>999.99</v>
      </c>
      <c r="N348" s="14">
        <v>999.99</v>
      </c>
      <c r="O348" s="15">
        <v>999.99</v>
      </c>
      <c r="P348" s="15">
        <v>999.99</v>
      </c>
    </row>
    <row r="349" spans="1:16" x14ac:dyDescent="0.2">
      <c r="A349" s="12">
        <v>41226</v>
      </c>
      <c r="B349" s="10" t="s">
        <v>943</v>
      </c>
      <c r="C349" s="11" t="s">
        <v>289</v>
      </c>
      <c r="D349" s="11" t="s">
        <v>944</v>
      </c>
      <c r="E349" s="10" t="s">
        <v>55</v>
      </c>
      <c r="F349" s="10" t="s">
        <v>88</v>
      </c>
      <c r="G349" s="10" t="s">
        <v>39</v>
      </c>
      <c r="H349" s="10" t="s">
        <v>47</v>
      </c>
      <c r="I349" s="10" t="s">
        <v>832</v>
      </c>
      <c r="J349" s="10" t="s">
        <v>42</v>
      </c>
      <c r="K349" s="13">
        <v>999.99</v>
      </c>
      <c r="L349" s="13">
        <v>999.99</v>
      </c>
      <c r="M349" s="14">
        <v>999.99</v>
      </c>
      <c r="N349" s="14">
        <v>999.99</v>
      </c>
      <c r="O349" s="15">
        <v>413.87</v>
      </c>
      <c r="P349" s="15">
        <v>413.87</v>
      </c>
    </row>
    <row r="350" spans="1:16" x14ac:dyDescent="0.2">
      <c r="A350" s="12">
        <v>41226</v>
      </c>
      <c r="B350" s="10" t="s">
        <v>945</v>
      </c>
      <c r="C350" s="11" t="s">
        <v>53</v>
      </c>
      <c r="D350" s="11" t="s">
        <v>944</v>
      </c>
      <c r="E350" s="10" t="s">
        <v>55</v>
      </c>
      <c r="F350" s="10" t="s">
        <v>88</v>
      </c>
      <c r="G350" s="10" t="s">
        <v>39</v>
      </c>
      <c r="H350" s="10" t="s">
        <v>47</v>
      </c>
      <c r="I350" s="10" t="s">
        <v>832</v>
      </c>
      <c r="J350" s="10" t="s">
        <v>42</v>
      </c>
      <c r="K350" s="13">
        <v>999.99</v>
      </c>
      <c r="L350" s="13">
        <v>999.99</v>
      </c>
      <c r="M350" s="14">
        <v>999.99</v>
      </c>
      <c r="N350" s="14">
        <v>999.99</v>
      </c>
      <c r="O350" s="15">
        <v>465.8</v>
      </c>
      <c r="P350" s="15">
        <v>465.8</v>
      </c>
    </row>
    <row r="351" spans="1:16" x14ac:dyDescent="0.2">
      <c r="A351" s="12">
        <v>41225</v>
      </c>
      <c r="B351" s="10" t="s">
        <v>946</v>
      </c>
      <c r="C351" s="11" t="s">
        <v>947</v>
      </c>
      <c r="D351" s="11" t="s">
        <v>948</v>
      </c>
      <c r="E351" s="10" t="s">
        <v>55</v>
      </c>
      <c r="F351" s="10" t="s">
        <v>68</v>
      </c>
      <c r="G351" s="10" t="s">
        <v>39</v>
      </c>
      <c r="H351" s="10" t="s">
        <v>47</v>
      </c>
      <c r="I351" s="10" t="s">
        <v>832</v>
      </c>
      <c r="J351" s="10" t="s">
        <v>42</v>
      </c>
      <c r="K351" s="13">
        <v>999.99</v>
      </c>
      <c r="L351" s="13">
        <v>999.99</v>
      </c>
      <c r="M351" s="14">
        <v>999.99</v>
      </c>
      <c r="N351" s="14">
        <v>999.99</v>
      </c>
      <c r="O351" s="15">
        <v>999.99</v>
      </c>
      <c r="P351" s="15">
        <v>999.99</v>
      </c>
    </row>
    <row r="352" spans="1:16" x14ac:dyDescent="0.2">
      <c r="A352" s="12">
        <v>41213</v>
      </c>
      <c r="B352" s="10" t="s">
        <v>949</v>
      </c>
      <c r="C352" s="11" t="s">
        <v>950</v>
      </c>
      <c r="D352" s="11" t="s">
        <v>951</v>
      </c>
      <c r="E352" s="10" t="s">
        <v>37</v>
      </c>
      <c r="F352" s="10" t="s">
        <v>94</v>
      </c>
      <c r="G352" s="10" t="s">
        <v>39</v>
      </c>
      <c r="H352" s="10" t="s">
        <v>47</v>
      </c>
      <c r="I352" s="10" t="s">
        <v>832</v>
      </c>
      <c r="J352" s="10" t="s">
        <v>42</v>
      </c>
      <c r="K352" s="13">
        <v>401.02</v>
      </c>
      <c r="L352" s="13">
        <v>401.02</v>
      </c>
      <c r="M352" s="14">
        <v>345.09</v>
      </c>
      <c r="N352" s="14">
        <v>345.09</v>
      </c>
      <c r="O352" s="15">
        <v>393.98</v>
      </c>
      <c r="P352" s="15">
        <v>393.98</v>
      </c>
    </row>
    <row r="353" spans="1:16" x14ac:dyDescent="0.2">
      <c r="A353" s="12">
        <v>41213</v>
      </c>
      <c r="B353" s="10" t="s">
        <v>952</v>
      </c>
      <c r="C353" s="11" t="s">
        <v>252</v>
      </c>
      <c r="D353" s="11" t="s">
        <v>951</v>
      </c>
      <c r="E353" s="10" t="s">
        <v>55</v>
      </c>
      <c r="F353" s="10" t="s">
        <v>94</v>
      </c>
      <c r="G353" s="10" t="s">
        <v>39</v>
      </c>
      <c r="H353" s="10" t="s">
        <v>47</v>
      </c>
      <c r="I353" s="10" t="s">
        <v>832</v>
      </c>
      <c r="J353" s="10" t="s">
        <v>42</v>
      </c>
      <c r="K353" s="13">
        <v>999.99</v>
      </c>
      <c r="L353" s="13">
        <v>999.99</v>
      </c>
      <c r="M353" s="14">
        <v>406.52</v>
      </c>
      <c r="N353" s="14">
        <v>406.52</v>
      </c>
      <c r="O353" s="15">
        <v>277.64999999999998</v>
      </c>
      <c r="P353" s="15">
        <v>277.64999999999998</v>
      </c>
    </row>
    <row r="354" spans="1:16" x14ac:dyDescent="0.2">
      <c r="A354" s="12">
        <v>41270</v>
      </c>
      <c r="B354" s="10" t="s">
        <v>953</v>
      </c>
      <c r="C354" s="11" t="s">
        <v>100</v>
      </c>
      <c r="D354" s="11" t="s">
        <v>954</v>
      </c>
      <c r="E354" s="10" t="s">
        <v>55</v>
      </c>
      <c r="F354" s="10" t="s">
        <v>225</v>
      </c>
      <c r="G354" s="10" t="s">
        <v>39</v>
      </c>
      <c r="H354" s="10" t="s">
        <v>47</v>
      </c>
      <c r="I354" s="10" t="s">
        <v>832</v>
      </c>
      <c r="J354" s="10" t="s">
        <v>42</v>
      </c>
      <c r="K354" s="13">
        <v>999.99</v>
      </c>
      <c r="L354" s="13">
        <v>999.99</v>
      </c>
      <c r="M354" s="14">
        <v>999.99</v>
      </c>
      <c r="N354" s="14">
        <v>999.99</v>
      </c>
      <c r="O354" s="15">
        <v>999.99</v>
      </c>
      <c r="P354" s="15">
        <v>999.99</v>
      </c>
    </row>
    <row r="355" spans="1:16" x14ac:dyDescent="0.2">
      <c r="A355" s="12">
        <v>40750</v>
      </c>
      <c r="B355" s="10" t="s">
        <v>955</v>
      </c>
      <c r="C355" s="11" t="s">
        <v>455</v>
      </c>
      <c r="D355" s="11" t="s">
        <v>956</v>
      </c>
      <c r="E355" s="10" t="s">
        <v>37</v>
      </c>
      <c r="F355" s="10" t="s">
        <v>75</v>
      </c>
      <c r="G355" s="10" t="s">
        <v>39</v>
      </c>
      <c r="H355" s="10" t="s">
        <v>40</v>
      </c>
      <c r="I355" s="10" t="s">
        <v>832</v>
      </c>
      <c r="J355" s="10" t="s">
        <v>48</v>
      </c>
      <c r="K355" s="13">
        <v>999.99</v>
      </c>
      <c r="L355" s="13">
        <v>999.99</v>
      </c>
      <c r="M355" s="14">
        <v>999.99</v>
      </c>
      <c r="N355" s="14">
        <v>999.99</v>
      </c>
      <c r="O355" s="15">
        <v>999.99</v>
      </c>
      <c r="P355" s="15">
        <v>999.99</v>
      </c>
    </row>
    <row r="356" spans="1:16" x14ac:dyDescent="0.2">
      <c r="A356" s="12">
        <v>40870</v>
      </c>
      <c r="B356" s="10" t="s">
        <v>957</v>
      </c>
      <c r="C356" s="11" t="s">
        <v>100</v>
      </c>
      <c r="D356" s="11" t="s">
        <v>958</v>
      </c>
      <c r="E356" s="10" t="s">
        <v>55</v>
      </c>
      <c r="F356" s="10" t="s">
        <v>38</v>
      </c>
      <c r="G356" s="10" t="s">
        <v>39</v>
      </c>
      <c r="H356" s="10" t="s">
        <v>40</v>
      </c>
      <c r="I356" s="10" t="s">
        <v>832</v>
      </c>
      <c r="J356" s="10" t="s">
        <v>48</v>
      </c>
      <c r="K356" s="13">
        <v>999.99</v>
      </c>
      <c r="L356" s="13">
        <v>999.99</v>
      </c>
      <c r="M356" s="14">
        <v>999.99</v>
      </c>
      <c r="N356" s="14">
        <v>999.99</v>
      </c>
      <c r="O356" s="15">
        <v>999.99</v>
      </c>
      <c r="P356" s="15">
        <v>999.99</v>
      </c>
    </row>
    <row r="357" spans="1:16" x14ac:dyDescent="0.2">
      <c r="A357" s="12">
        <v>40391</v>
      </c>
      <c r="B357" s="10" t="s">
        <v>959</v>
      </c>
      <c r="C357" s="11" t="s">
        <v>80</v>
      </c>
      <c r="D357" s="11" t="s">
        <v>960</v>
      </c>
      <c r="E357" s="10" t="s">
        <v>55</v>
      </c>
      <c r="F357" s="10" t="s">
        <v>225</v>
      </c>
      <c r="G357" s="10" t="s">
        <v>39</v>
      </c>
      <c r="H357" s="10" t="s">
        <v>40</v>
      </c>
      <c r="I357" s="10" t="s">
        <v>832</v>
      </c>
      <c r="J357" s="10" t="s">
        <v>42</v>
      </c>
      <c r="K357" s="13">
        <v>999.99</v>
      </c>
      <c r="L357" s="13">
        <v>999.99</v>
      </c>
      <c r="M357" s="14">
        <v>999.99</v>
      </c>
      <c r="N357" s="14">
        <v>999.99</v>
      </c>
      <c r="O357" s="15">
        <v>999.99</v>
      </c>
      <c r="P357" s="15">
        <v>999.99</v>
      </c>
    </row>
    <row r="358" spans="1:16" x14ac:dyDescent="0.2">
      <c r="A358" s="12">
        <v>40179</v>
      </c>
      <c r="B358" s="10" t="s">
        <v>961</v>
      </c>
      <c r="C358" s="11" t="s">
        <v>289</v>
      </c>
      <c r="D358" s="11" t="s">
        <v>962</v>
      </c>
      <c r="E358" s="10" t="s">
        <v>55</v>
      </c>
      <c r="F358" s="10" t="s">
        <v>225</v>
      </c>
      <c r="G358" s="10" t="s">
        <v>39</v>
      </c>
      <c r="H358" s="10" t="s">
        <v>40</v>
      </c>
      <c r="I358" s="10" t="s">
        <v>832</v>
      </c>
      <c r="J358" s="10" t="s">
        <v>42</v>
      </c>
      <c r="K358" s="13">
        <v>999.99</v>
      </c>
      <c r="L358" s="13">
        <v>999.99</v>
      </c>
      <c r="M358" s="14">
        <v>999.99</v>
      </c>
      <c r="N358" s="14">
        <v>999.99</v>
      </c>
      <c r="O358" s="15">
        <v>999.99</v>
      </c>
      <c r="P358" s="15">
        <v>999.99</v>
      </c>
    </row>
    <row r="359" spans="1:16" x14ac:dyDescent="0.2">
      <c r="A359" s="12">
        <v>40544</v>
      </c>
      <c r="B359" s="10" t="s">
        <v>963</v>
      </c>
      <c r="C359" s="11" t="s">
        <v>964</v>
      </c>
      <c r="D359" s="11" t="s">
        <v>965</v>
      </c>
      <c r="E359" s="10" t="s">
        <v>37</v>
      </c>
      <c r="F359" s="10" t="s">
        <v>225</v>
      </c>
      <c r="G359" s="10" t="s">
        <v>39</v>
      </c>
      <c r="H359" s="10" t="s">
        <v>40</v>
      </c>
      <c r="I359" s="10" t="s">
        <v>832</v>
      </c>
      <c r="J359" s="10" t="s">
        <v>48</v>
      </c>
      <c r="K359" s="13">
        <v>155.66</v>
      </c>
      <c r="L359" s="13">
        <v>155.66</v>
      </c>
      <c r="M359" s="14">
        <v>999.99</v>
      </c>
      <c r="N359" s="14">
        <v>999.99</v>
      </c>
      <c r="O359" s="15">
        <v>999.99</v>
      </c>
      <c r="P359" s="15">
        <v>999.99</v>
      </c>
    </row>
    <row r="360" spans="1:16" x14ac:dyDescent="0.2">
      <c r="A360" s="12">
        <v>40323</v>
      </c>
      <c r="B360" s="10" t="s">
        <v>966</v>
      </c>
      <c r="C360" s="11" t="s">
        <v>967</v>
      </c>
      <c r="D360" s="11" t="s">
        <v>968</v>
      </c>
      <c r="E360" s="10" t="s">
        <v>55</v>
      </c>
      <c r="F360" s="10" t="s">
        <v>38</v>
      </c>
      <c r="G360" s="10" t="s">
        <v>39</v>
      </c>
      <c r="H360" s="10" t="s">
        <v>40</v>
      </c>
      <c r="I360" s="10" t="s">
        <v>832</v>
      </c>
      <c r="J360" s="10" t="s">
        <v>42</v>
      </c>
      <c r="K360" s="13">
        <v>166.46</v>
      </c>
      <c r="L360" s="13">
        <v>166.46</v>
      </c>
      <c r="M360" s="14">
        <v>246.08</v>
      </c>
      <c r="N360" s="14">
        <v>246.08</v>
      </c>
      <c r="O360" s="15">
        <v>222.14</v>
      </c>
      <c r="P360" s="15">
        <v>222.14</v>
      </c>
    </row>
    <row r="361" spans="1:16" x14ac:dyDescent="0.2">
      <c r="A361" s="12">
        <v>41240</v>
      </c>
      <c r="B361" s="10" t="s">
        <v>969</v>
      </c>
      <c r="C361" s="11" t="s">
        <v>970</v>
      </c>
      <c r="D361" s="11" t="s">
        <v>968</v>
      </c>
      <c r="E361" s="10" t="s">
        <v>37</v>
      </c>
      <c r="F361" s="10" t="s">
        <v>38</v>
      </c>
      <c r="G361" s="10" t="s">
        <v>39</v>
      </c>
      <c r="H361" s="10" t="s">
        <v>47</v>
      </c>
      <c r="I361" s="10" t="s">
        <v>832</v>
      </c>
      <c r="J361" s="10" t="s">
        <v>42</v>
      </c>
      <c r="K361" s="13">
        <v>247.44</v>
      </c>
      <c r="L361" s="13">
        <v>247.44</v>
      </c>
      <c r="M361" s="14">
        <v>234.75</v>
      </c>
      <c r="N361" s="14">
        <v>234.75</v>
      </c>
      <c r="O361" s="15">
        <v>307.02</v>
      </c>
      <c r="P361" s="15">
        <v>307.02</v>
      </c>
    </row>
    <row r="362" spans="1:16" x14ac:dyDescent="0.2">
      <c r="A362" s="12">
        <v>40820</v>
      </c>
      <c r="B362" s="10" t="s">
        <v>971</v>
      </c>
      <c r="C362" s="11" t="s">
        <v>972</v>
      </c>
      <c r="D362" s="11" t="s">
        <v>973</v>
      </c>
      <c r="E362" s="10" t="s">
        <v>37</v>
      </c>
      <c r="F362" s="10" t="s">
        <v>46</v>
      </c>
      <c r="G362" s="10" t="s">
        <v>39</v>
      </c>
      <c r="H362" s="10" t="s">
        <v>40</v>
      </c>
      <c r="I362" s="10" t="s">
        <v>832</v>
      </c>
      <c r="J362" s="10" t="s">
        <v>48</v>
      </c>
      <c r="K362" s="13">
        <v>999.99</v>
      </c>
      <c r="L362" s="13">
        <v>999.99</v>
      </c>
      <c r="M362" s="14">
        <v>105.8</v>
      </c>
      <c r="N362" s="14">
        <v>105.8</v>
      </c>
      <c r="O362" s="15">
        <v>999.99</v>
      </c>
      <c r="P362" s="15">
        <v>999.99</v>
      </c>
    </row>
    <row r="363" spans="1:16" x14ac:dyDescent="0.2">
      <c r="A363" s="12">
        <v>41130</v>
      </c>
      <c r="B363" s="10" t="s">
        <v>974</v>
      </c>
      <c r="C363" s="11" t="s">
        <v>975</v>
      </c>
      <c r="D363" s="11" t="s">
        <v>976</v>
      </c>
      <c r="E363" s="10" t="s">
        <v>55</v>
      </c>
      <c r="F363" s="10" t="s">
        <v>225</v>
      </c>
      <c r="G363" s="10" t="s">
        <v>39</v>
      </c>
      <c r="H363" s="10" t="s">
        <v>47</v>
      </c>
      <c r="I363" s="10" t="s">
        <v>832</v>
      </c>
      <c r="J363" s="10" t="s">
        <v>42</v>
      </c>
      <c r="K363" s="13">
        <v>233.9</v>
      </c>
      <c r="L363" s="13">
        <v>233.9</v>
      </c>
      <c r="M363" s="14">
        <v>999.99</v>
      </c>
      <c r="N363" s="14">
        <v>999.99</v>
      </c>
      <c r="O363" s="15">
        <v>999.99</v>
      </c>
      <c r="P363" s="15">
        <v>999.99</v>
      </c>
    </row>
    <row r="364" spans="1:16" x14ac:dyDescent="0.2">
      <c r="A364" s="12">
        <v>40487</v>
      </c>
      <c r="B364" s="10" t="s">
        <v>977</v>
      </c>
      <c r="C364" s="11" t="s">
        <v>978</v>
      </c>
      <c r="D364" s="11" t="s">
        <v>976</v>
      </c>
      <c r="E364" s="10" t="s">
        <v>55</v>
      </c>
      <c r="F364" s="10" t="s">
        <v>225</v>
      </c>
      <c r="G364" s="10" t="s">
        <v>39</v>
      </c>
      <c r="H364" s="10" t="s">
        <v>40</v>
      </c>
      <c r="I364" s="10" t="s">
        <v>832</v>
      </c>
      <c r="J364" s="10" t="s">
        <v>42</v>
      </c>
      <c r="K364" s="13">
        <v>999.99</v>
      </c>
      <c r="L364" s="13">
        <v>999.99</v>
      </c>
      <c r="M364" s="14">
        <v>999.99</v>
      </c>
      <c r="N364" s="14">
        <v>999.99</v>
      </c>
      <c r="O364" s="15">
        <v>999.99</v>
      </c>
      <c r="P364" s="15">
        <v>999.99</v>
      </c>
    </row>
    <row r="365" spans="1:16" x14ac:dyDescent="0.2">
      <c r="A365" s="12">
        <v>40624</v>
      </c>
      <c r="B365" s="10" t="s">
        <v>979</v>
      </c>
      <c r="C365" s="11" t="s">
        <v>980</v>
      </c>
      <c r="D365" s="11" t="s">
        <v>981</v>
      </c>
      <c r="E365" s="10" t="s">
        <v>37</v>
      </c>
      <c r="F365" s="10" t="s">
        <v>46</v>
      </c>
      <c r="G365" s="10" t="s">
        <v>39</v>
      </c>
      <c r="H365" s="10" t="s">
        <v>40</v>
      </c>
      <c r="I365" s="10" t="s">
        <v>832</v>
      </c>
      <c r="J365" s="10" t="s">
        <v>48</v>
      </c>
      <c r="K365" s="13">
        <v>101.3</v>
      </c>
      <c r="L365" s="13">
        <v>101.3</v>
      </c>
      <c r="M365" s="14">
        <v>169.49</v>
      </c>
      <c r="N365" s="14">
        <v>169.49</v>
      </c>
      <c r="O365" s="15">
        <v>999.99</v>
      </c>
      <c r="P365" s="15">
        <v>999.99</v>
      </c>
    </row>
    <row r="366" spans="1:16" x14ac:dyDescent="0.2">
      <c r="A366" s="12">
        <v>40758</v>
      </c>
      <c r="B366" s="10" t="s">
        <v>982</v>
      </c>
      <c r="C366" s="11" t="s">
        <v>983</v>
      </c>
      <c r="D366" s="11" t="s">
        <v>766</v>
      </c>
      <c r="E366" s="10" t="s">
        <v>55</v>
      </c>
      <c r="F366" s="10" t="s">
        <v>38</v>
      </c>
      <c r="G366" s="10" t="s">
        <v>39</v>
      </c>
      <c r="H366" s="10" t="s">
        <v>40</v>
      </c>
      <c r="I366" s="10" t="s">
        <v>832</v>
      </c>
      <c r="J366" s="10" t="s">
        <v>48</v>
      </c>
      <c r="K366" s="13">
        <v>999.99</v>
      </c>
      <c r="L366" s="13">
        <v>999.99</v>
      </c>
      <c r="M366" s="14">
        <v>219.75</v>
      </c>
      <c r="N366" s="14">
        <v>219.75</v>
      </c>
      <c r="O366" s="15">
        <v>999.99</v>
      </c>
      <c r="P366" s="15">
        <v>999.99</v>
      </c>
    </row>
    <row r="367" spans="1:16" x14ac:dyDescent="0.2">
      <c r="A367" s="12">
        <v>40351</v>
      </c>
      <c r="B367" s="10" t="s">
        <v>984</v>
      </c>
      <c r="C367" s="11" t="s">
        <v>985</v>
      </c>
      <c r="D367" s="11" t="s">
        <v>986</v>
      </c>
      <c r="E367" s="10" t="s">
        <v>55</v>
      </c>
      <c r="F367" s="10" t="s">
        <v>68</v>
      </c>
      <c r="G367" s="10" t="s">
        <v>39</v>
      </c>
      <c r="H367" s="10" t="s">
        <v>40</v>
      </c>
      <c r="I367" s="10" t="s">
        <v>832</v>
      </c>
      <c r="J367" s="10" t="s">
        <v>42</v>
      </c>
      <c r="K367" s="13">
        <v>285.02</v>
      </c>
      <c r="L367" s="13">
        <v>285.02</v>
      </c>
      <c r="M367" s="14">
        <v>999.99</v>
      </c>
      <c r="N367" s="14">
        <v>999.99</v>
      </c>
      <c r="O367" s="15">
        <v>999.99</v>
      </c>
      <c r="P367" s="15">
        <v>999.99</v>
      </c>
    </row>
  </sheetData>
  <mergeCells count="4">
    <mergeCell ref="M1:N1"/>
    <mergeCell ref="A1:J1"/>
    <mergeCell ref="O1:P1"/>
    <mergeCell ref="K1:L1"/>
  </mergeCells>
  <conditionalFormatting sqref="I2">
    <cfRule type="containsText" dxfId="1" priority="2" stopIfTrue="1" operator="containsText" text="NO">
      <formula>NOT(ISERROR(SEARCH("NO",I2)))</formula>
    </cfRule>
  </conditionalFormatting>
  <conditionalFormatting sqref="U22">
    <cfRule type="cellIs" dxfId="0" priority="1" stopIfTrue="1" operator="lessThan">
      <formula>999.99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2"/>
  <sheetViews>
    <sheetView workbookViewId="0">
      <selection activeCell="G24" sqref="G24"/>
    </sheetView>
  </sheetViews>
  <sheetFormatPr baseColWidth="10" defaultColWidth="8.83203125" defaultRowHeight="15" x14ac:dyDescent="0.2"/>
  <cols>
    <col min="1" max="1" width="21" customWidth="1"/>
    <col min="2" max="2" width="11" customWidth="1"/>
    <col min="3" max="3" width="18" customWidth="1"/>
    <col min="4" max="4" width="22" customWidth="1"/>
    <col min="5" max="6" width="6" customWidth="1"/>
    <col min="7" max="7" width="7" customWidth="1"/>
    <col min="8" max="8" width="6" customWidth="1"/>
    <col min="9" max="9" width="8" customWidth="1"/>
    <col min="10" max="10" width="5" customWidth="1"/>
    <col min="11" max="11" width="9" customWidth="1"/>
    <col min="12" max="12" width="19" customWidth="1"/>
    <col min="13" max="13" width="9" customWidth="1"/>
    <col min="14" max="14" width="19" customWidth="1"/>
    <col min="15" max="15" width="9" customWidth="1"/>
    <col min="16" max="16" width="12" customWidth="1"/>
    <col min="17" max="17" width="11" customWidth="1"/>
    <col min="18" max="20" width="14" customWidth="1"/>
    <col min="21" max="21" width="19" customWidth="1"/>
    <col min="22" max="22" width="6" customWidth="1"/>
    <col min="23" max="23" width="14" customWidth="1"/>
    <col min="24" max="25" width="19" customWidth="1"/>
  </cols>
  <sheetData>
    <row r="1" spans="1:25" x14ac:dyDescent="0.2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995</v>
      </c>
      <c r="L1" s="25" t="s">
        <v>996</v>
      </c>
      <c r="M1" s="25" t="s">
        <v>997</v>
      </c>
      <c r="N1" s="25" t="s">
        <v>998</v>
      </c>
      <c r="O1" s="25" t="s">
        <v>999</v>
      </c>
      <c r="P1" s="25" t="s">
        <v>1000</v>
      </c>
      <c r="Q1" s="25" t="s">
        <v>1001</v>
      </c>
      <c r="R1" s="25" t="s">
        <v>1002</v>
      </c>
      <c r="S1" s="25" t="s">
        <v>1003</v>
      </c>
      <c r="T1" s="25" t="s">
        <v>1004</v>
      </c>
      <c r="U1" s="25" t="s">
        <v>1005</v>
      </c>
      <c r="V1" s="25" t="s">
        <v>1006</v>
      </c>
      <c r="W1" s="25" t="s">
        <v>1007</v>
      </c>
      <c r="X1" s="25" t="s">
        <v>1008</v>
      </c>
      <c r="Y1" s="25" t="s">
        <v>1009</v>
      </c>
    </row>
    <row r="2" spans="1:25" x14ac:dyDescent="0.2">
      <c r="A2" s="26">
        <v>40276</v>
      </c>
      <c r="B2" s="27" t="s">
        <v>109</v>
      </c>
      <c r="C2" s="27" t="s">
        <v>110</v>
      </c>
      <c r="D2" s="27" t="s">
        <v>111</v>
      </c>
      <c r="E2" s="27" t="s">
        <v>37</v>
      </c>
      <c r="F2" s="27" t="s">
        <v>94</v>
      </c>
      <c r="G2" s="27" t="s">
        <v>39</v>
      </c>
      <c r="H2" s="27" t="s">
        <v>40</v>
      </c>
      <c r="I2" s="27" t="s">
        <v>41</v>
      </c>
      <c r="J2" s="27" t="s">
        <v>42</v>
      </c>
      <c r="K2" s="28">
        <v>50</v>
      </c>
      <c r="L2" s="28">
        <v>50</v>
      </c>
      <c r="M2" s="28">
        <v>122.02</v>
      </c>
      <c r="N2" s="28">
        <v>122.02</v>
      </c>
      <c r="O2" s="28">
        <v>141.41</v>
      </c>
      <c r="P2" s="28">
        <v>141.41</v>
      </c>
      <c r="Q2" s="27" t="s">
        <v>1010</v>
      </c>
      <c r="R2" s="28" t="b">
        <v>1</v>
      </c>
      <c r="S2" s="28" t="b">
        <v>1</v>
      </c>
      <c r="T2" s="28" t="b">
        <v>1</v>
      </c>
      <c r="U2" s="28">
        <v>50</v>
      </c>
      <c r="V2" s="28">
        <v>1</v>
      </c>
      <c r="W2" s="27" t="s">
        <v>1011</v>
      </c>
      <c r="X2" s="27"/>
      <c r="Y2" s="27"/>
    </row>
    <row r="3" spans="1:25" x14ac:dyDescent="0.2">
      <c r="A3" s="26">
        <v>40287</v>
      </c>
      <c r="B3" s="27" t="s">
        <v>112</v>
      </c>
      <c r="C3" s="27" t="s">
        <v>113</v>
      </c>
      <c r="D3" s="27" t="s">
        <v>114</v>
      </c>
      <c r="E3" s="27" t="s">
        <v>55</v>
      </c>
      <c r="F3" s="27" t="s">
        <v>46</v>
      </c>
      <c r="G3" s="27" t="s">
        <v>39</v>
      </c>
      <c r="H3" s="27" t="s">
        <v>40</v>
      </c>
      <c r="I3" s="27" t="s">
        <v>41</v>
      </c>
      <c r="J3" s="27" t="s">
        <v>42</v>
      </c>
      <c r="K3" s="28">
        <v>50</v>
      </c>
      <c r="L3" s="28">
        <v>50</v>
      </c>
      <c r="M3" s="28">
        <v>78.97</v>
      </c>
      <c r="N3" s="28">
        <v>78.97</v>
      </c>
      <c r="O3" s="28">
        <v>85</v>
      </c>
      <c r="P3" s="28">
        <v>85</v>
      </c>
      <c r="Q3" s="27" t="s">
        <v>1010</v>
      </c>
      <c r="R3" s="28" t="b">
        <v>1</v>
      </c>
      <c r="S3" s="28" t="b">
        <v>1</v>
      </c>
      <c r="T3" s="28" t="b">
        <v>1</v>
      </c>
      <c r="U3" s="28">
        <v>50</v>
      </c>
      <c r="V3" s="28">
        <v>1</v>
      </c>
      <c r="W3" s="27" t="s">
        <v>1011</v>
      </c>
      <c r="X3" s="27"/>
      <c r="Y3" s="27"/>
    </row>
    <row r="4" spans="1:25" x14ac:dyDescent="0.2">
      <c r="A4" s="26">
        <v>40350</v>
      </c>
      <c r="B4" s="27" t="s">
        <v>157</v>
      </c>
      <c r="C4" s="27" t="s">
        <v>143</v>
      </c>
      <c r="D4" s="27" t="s">
        <v>158</v>
      </c>
      <c r="E4" s="27" t="s">
        <v>37</v>
      </c>
      <c r="F4" s="27" t="s">
        <v>94</v>
      </c>
      <c r="G4" s="27" t="s">
        <v>39</v>
      </c>
      <c r="H4" s="27" t="s">
        <v>40</v>
      </c>
      <c r="I4" s="27" t="s">
        <v>41</v>
      </c>
      <c r="J4" s="27" t="s">
        <v>42</v>
      </c>
      <c r="K4" s="28">
        <v>63.71</v>
      </c>
      <c r="L4" s="28">
        <v>63.71</v>
      </c>
      <c r="M4" s="28">
        <v>70</v>
      </c>
      <c r="N4" s="28">
        <v>70</v>
      </c>
      <c r="O4" s="28">
        <v>85</v>
      </c>
      <c r="P4" s="28">
        <v>85</v>
      </c>
      <c r="Q4" s="27" t="s">
        <v>1010</v>
      </c>
      <c r="R4" s="28" t="b">
        <v>1</v>
      </c>
      <c r="S4" s="28" t="b">
        <v>1</v>
      </c>
      <c r="T4" s="28" t="b">
        <v>1</v>
      </c>
      <c r="U4" s="27"/>
      <c r="V4" s="28">
        <v>1</v>
      </c>
      <c r="W4" s="27" t="s">
        <v>1012</v>
      </c>
      <c r="X4" s="28">
        <v>70</v>
      </c>
      <c r="Y4" s="27"/>
    </row>
    <row r="5" spans="1:25" x14ac:dyDescent="0.2">
      <c r="A5" s="26">
        <v>40427</v>
      </c>
      <c r="B5" s="27" t="s">
        <v>179</v>
      </c>
      <c r="C5" s="27" t="s">
        <v>180</v>
      </c>
      <c r="D5" s="27" t="s">
        <v>181</v>
      </c>
      <c r="E5" s="27" t="s">
        <v>55</v>
      </c>
      <c r="F5" s="27" t="s">
        <v>94</v>
      </c>
      <c r="G5" s="27" t="s">
        <v>39</v>
      </c>
      <c r="H5" s="27" t="s">
        <v>40</v>
      </c>
      <c r="I5" s="27" t="s">
        <v>41</v>
      </c>
      <c r="J5" s="27" t="s">
        <v>42</v>
      </c>
      <c r="K5" s="28">
        <v>89.52</v>
      </c>
      <c r="L5" s="28">
        <v>70.85499999999999</v>
      </c>
      <c r="M5" s="28">
        <v>70</v>
      </c>
      <c r="N5" s="28">
        <v>70</v>
      </c>
      <c r="O5" s="28">
        <v>163.44999999999999</v>
      </c>
      <c r="P5" s="28">
        <v>163.44999999999999</v>
      </c>
      <c r="Q5" s="27" t="s">
        <v>1010</v>
      </c>
      <c r="R5" s="28" t="b">
        <v>1</v>
      </c>
      <c r="S5" s="28" t="b">
        <v>1</v>
      </c>
      <c r="T5" s="28" t="b">
        <v>1</v>
      </c>
      <c r="U5" s="27"/>
      <c r="V5" s="28">
        <v>1</v>
      </c>
      <c r="W5" s="27" t="s">
        <v>1012</v>
      </c>
      <c r="X5" s="28">
        <v>70</v>
      </c>
      <c r="Y5" s="27"/>
    </row>
    <row r="6" spans="1:25" x14ac:dyDescent="0.2">
      <c r="A6" s="26">
        <v>40996</v>
      </c>
      <c r="B6" s="27" t="s">
        <v>399</v>
      </c>
      <c r="C6" s="27" t="s">
        <v>400</v>
      </c>
      <c r="D6" s="27" t="s">
        <v>401</v>
      </c>
      <c r="E6" s="27" t="s">
        <v>37</v>
      </c>
      <c r="F6" s="27" t="s">
        <v>46</v>
      </c>
      <c r="G6" s="27" t="s">
        <v>39</v>
      </c>
      <c r="H6" s="27" t="s">
        <v>47</v>
      </c>
      <c r="I6" s="27" t="s">
        <v>41</v>
      </c>
      <c r="J6" s="27" t="s">
        <v>42</v>
      </c>
      <c r="K6" s="28">
        <v>69.900000000000006</v>
      </c>
      <c r="L6" s="28">
        <v>69.900000000000006</v>
      </c>
      <c r="M6" s="28">
        <v>70</v>
      </c>
      <c r="N6" s="28">
        <v>70</v>
      </c>
      <c r="O6" s="28">
        <v>140.46</v>
      </c>
      <c r="P6" s="28">
        <v>140.46</v>
      </c>
      <c r="Q6" s="27" t="s">
        <v>1010</v>
      </c>
      <c r="R6" s="28" t="b">
        <v>1</v>
      </c>
      <c r="S6" s="28" t="b">
        <v>1</v>
      </c>
      <c r="T6" s="28" t="b">
        <v>1</v>
      </c>
      <c r="U6" s="27"/>
      <c r="V6" s="28">
        <v>1</v>
      </c>
      <c r="W6" s="27" t="s">
        <v>1012</v>
      </c>
      <c r="X6" s="28">
        <v>70</v>
      </c>
      <c r="Y6" s="27"/>
    </row>
    <row r="7" spans="1:25" x14ac:dyDescent="0.2">
      <c r="A7" s="26">
        <v>41062</v>
      </c>
      <c r="B7" s="27" t="s">
        <v>434</v>
      </c>
      <c r="C7" s="27" t="s">
        <v>435</v>
      </c>
      <c r="D7" s="27" t="s">
        <v>436</v>
      </c>
      <c r="E7" s="27" t="s">
        <v>55</v>
      </c>
      <c r="F7" s="27" t="s">
        <v>64</v>
      </c>
      <c r="G7" s="27" t="s">
        <v>39</v>
      </c>
      <c r="H7" s="27" t="s">
        <v>47</v>
      </c>
      <c r="I7" s="27" t="s">
        <v>41</v>
      </c>
      <c r="J7" s="27" t="s">
        <v>42</v>
      </c>
      <c r="K7" s="28">
        <v>57.28</v>
      </c>
      <c r="L7" s="28">
        <v>57.28</v>
      </c>
      <c r="M7" s="28">
        <v>70</v>
      </c>
      <c r="N7" s="28">
        <v>70</v>
      </c>
      <c r="O7" s="28">
        <v>85</v>
      </c>
      <c r="P7" s="28">
        <v>85</v>
      </c>
      <c r="Q7" s="27" t="s">
        <v>1010</v>
      </c>
      <c r="R7" s="28" t="b">
        <v>1</v>
      </c>
      <c r="S7" s="28" t="b">
        <v>1</v>
      </c>
      <c r="T7" s="28" t="b">
        <v>1</v>
      </c>
      <c r="U7" s="27"/>
      <c r="V7" s="28">
        <v>1</v>
      </c>
      <c r="W7" s="27" t="s">
        <v>1012</v>
      </c>
      <c r="X7" s="28">
        <v>70</v>
      </c>
      <c r="Y7" s="27"/>
    </row>
    <row r="8" spans="1:25" x14ac:dyDescent="0.2">
      <c r="A8" s="26">
        <v>41138</v>
      </c>
      <c r="B8" s="27" t="s">
        <v>478</v>
      </c>
      <c r="C8" s="27" t="s">
        <v>213</v>
      </c>
      <c r="D8" s="27" t="s">
        <v>479</v>
      </c>
      <c r="E8" s="27" t="s">
        <v>37</v>
      </c>
      <c r="F8" s="27" t="s">
        <v>38</v>
      </c>
      <c r="G8" s="27" t="s">
        <v>39</v>
      </c>
      <c r="H8" s="27" t="s">
        <v>47</v>
      </c>
      <c r="I8" s="27" t="s">
        <v>41</v>
      </c>
      <c r="J8" s="27" t="s">
        <v>42</v>
      </c>
      <c r="K8" s="28">
        <v>78.03</v>
      </c>
      <c r="L8" s="28">
        <v>78.03</v>
      </c>
      <c r="M8" s="28">
        <v>80.66</v>
      </c>
      <c r="N8" s="28">
        <v>76.134999999999991</v>
      </c>
      <c r="O8" s="28">
        <v>85</v>
      </c>
      <c r="P8" s="28">
        <v>85</v>
      </c>
      <c r="Q8" s="27" t="s">
        <v>1010</v>
      </c>
      <c r="R8" s="28" t="b">
        <v>1</v>
      </c>
      <c r="S8" s="28" t="b">
        <v>1</v>
      </c>
      <c r="T8" s="28" t="b">
        <v>1</v>
      </c>
      <c r="U8" s="27"/>
      <c r="V8" s="28">
        <v>1</v>
      </c>
      <c r="W8" s="27" t="s">
        <v>1013</v>
      </c>
      <c r="X8" s="27"/>
      <c r="Y8" s="28">
        <v>85</v>
      </c>
    </row>
    <row r="9" spans="1:25" x14ac:dyDescent="0.2">
      <c r="A9" s="26">
        <v>41211</v>
      </c>
      <c r="B9" s="27" t="s">
        <v>514</v>
      </c>
      <c r="C9" s="27" t="s">
        <v>515</v>
      </c>
      <c r="D9" s="27" t="s">
        <v>516</v>
      </c>
      <c r="E9" s="27" t="s">
        <v>37</v>
      </c>
      <c r="F9" s="27" t="s">
        <v>46</v>
      </c>
      <c r="G9" s="27" t="s">
        <v>39</v>
      </c>
      <c r="H9" s="27" t="s">
        <v>47</v>
      </c>
      <c r="I9" s="27" t="s">
        <v>41</v>
      </c>
      <c r="J9" s="27" t="s">
        <v>42</v>
      </c>
      <c r="K9" s="28">
        <v>50</v>
      </c>
      <c r="L9" s="28">
        <v>50</v>
      </c>
      <c r="M9" s="28">
        <v>70.650000000000006</v>
      </c>
      <c r="N9" s="28">
        <v>70.650000000000006</v>
      </c>
      <c r="O9" s="28">
        <v>116.97</v>
      </c>
      <c r="P9" s="28">
        <v>116.97</v>
      </c>
      <c r="Q9" s="27" t="s">
        <v>1010</v>
      </c>
      <c r="R9" s="28" t="b">
        <v>1</v>
      </c>
      <c r="S9" s="28" t="b">
        <v>1</v>
      </c>
      <c r="T9" s="28" t="b">
        <v>1</v>
      </c>
      <c r="U9" s="28">
        <v>50</v>
      </c>
      <c r="V9" s="28">
        <v>1</v>
      </c>
      <c r="W9" s="27" t="s">
        <v>1011</v>
      </c>
      <c r="X9" s="27"/>
      <c r="Y9" s="27"/>
    </row>
    <row r="10" spans="1:25" x14ac:dyDescent="0.2">
      <c r="A10" s="26">
        <v>41170</v>
      </c>
      <c r="B10" s="27" t="s">
        <v>757</v>
      </c>
      <c r="C10" s="27" t="s">
        <v>328</v>
      </c>
      <c r="D10" s="27" t="s">
        <v>247</v>
      </c>
      <c r="E10" s="27" t="s">
        <v>55</v>
      </c>
      <c r="F10" s="27" t="s">
        <v>75</v>
      </c>
      <c r="G10" s="27" t="s">
        <v>39</v>
      </c>
      <c r="H10" s="27" t="s">
        <v>47</v>
      </c>
      <c r="I10" s="27" t="s">
        <v>41</v>
      </c>
      <c r="J10" s="27" t="s">
        <v>42</v>
      </c>
      <c r="K10" s="28">
        <v>50</v>
      </c>
      <c r="L10" s="28">
        <v>50</v>
      </c>
      <c r="M10" s="28">
        <v>91.22</v>
      </c>
      <c r="N10" s="28">
        <v>84.65</v>
      </c>
      <c r="O10" s="28">
        <v>124.62</v>
      </c>
      <c r="P10" s="28">
        <v>107.55</v>
      </c>
      <c r="Q10" s="27" t="s">
        <v>1010</v>
      </c>
      <c r="R10" s="28" t="b">
        <v>1</v>
      </c>
      <c r="S10" s="28" t="b">
        <v>1</v>
      </c>
      <c r="T10" s="28" t="b">
        <v>1</v>
      </c>
      <c r="U10" s="28">
        <v>50</v>
      </c>
      <c r="V10" s="28">
        <v>1</v>
      </c>
      <c r="W10" s="27" t="s">
        <v>1011</v>
      </c>
      <c r="X10" s="27"/>
      <c r="Y10" s="27"/>
    </row>
    <row r="11" spans="1:25" x14ac:dyDescent="0.2">
      <c r="A11" s="26">
        <v>40546</v>
      </c>
      <c r="B11" s="27" t="s">
        <v>219</v>
      </c>
      <c r="C11" s="27" t="s">
        <v>220</v>
      </c>
      <c r="D11" s="27" t="s">
        <v>221</v>
      </c>
      <c r="E11" s="27" t="s">
        <v>37</v>
      </c>
      <c r="F11" s="27" t="s">
        <v>75</v>
      </c>
      <c r="G11" s="27" t="s">
        <v>39</v>
      </c>
      <c r="H11" s="27" t="s">
        <v>40</v>
      </c>
      <c r="I11" s="27" t="s">
        <v>41</v>
      </c>
      <c r="J11" s="27" t="s">
        <v>48</v>
      </c>
      <c r="K11" s="28">
        <v>113.26</v>
      </c>
      <c r="L11" s="28">
        <v>113.26</v>
      </c>
      <c r="M11" s="28">
        <v>77.39</v>
      </c>
      <c r="N11" s="28">
        <v>77.39</v>
      </c>
      <c r="O11" s="28">
        <v>88.09</v>
      </c>
      <c r="P11" s="28">
        <v>88.09</v>
      </c>
      <c r="Q11" s="27" t="s">
        <v>1010</v>
      </c>
      <c r="R11" s="28" t="b">
        <v>1</v>
      </c>
      <c r="S11" s="28" t="b">
        <v>1</v>
      </c>
      <c r="T11" s="28" t="b">
        <v>1</v>
      </c>
      <c r="U11" s="27"/>
      <c r="V11" s="28">
        <v>2</v>
      </c>
      <c r="W11" s="27" t="s">
        <v>1013</v>
      </c>
      <c r="X11" s="27"/>
      <c r="Y11" s="28">
        <v>88.09</v>
      </c>
    </row>
    <row r="12" spans="1:25" x14ac:dyDescent="0.2">
      <c r="A12" s="26">
        <v>40560</v>
      </c>
      <c r="B12" s="27" t="s">
        <v>245</v>
      </c>
      <c r="C12" s="27" t="s">
        <v>246</v>
      </c>
      <c r="D12" s="27" t="s">
        <v>247</v>
      </c>
      <c r="E12" s="27" t="s">
        <v>37</v>
      </c>
      <c r="F12" s="27" t="s">
        <v>75</v>
      </c>
      <c r="G12" s="27" t="s">
        <v>39</v>
      </c>
      <c r="H12" s="27" t="s">
        <v>40</v>
      </c>
      <c r="I12" s="27" t="s">
        <v>41</v>
      </c>
      <c r="J12" s="27" t="s">
        <v>48</v>
      </c>
      <c r="K12" s="28">
        <v>86.13</v>
      </c>
      <c r="L12" s="28">
        <v>86.13</v>
      </c>
      <c r="M12" s="28">
        <v>95.86</v>
      </c>
      <c r="N12" s="28">
        <v>72.03</v>
      </c>
      <c r="O12" s="28">
        <v>139</v>
      </c>
      <c r="P12" s="28">
        <v>99.344999999999999</v>
      </c>
      <c r="Q12" s="27" t="s">
        <v>1010</v>
      </c>
      <c r="R12" s="28" t="b">
        <v>1</v>
      </c>
      <c r="S12" s="28" t="b">
        <v>1</v>
      </c>
      <c r="T12" s="28" t="b">
        <v>1</v>
      </c>
      <c r="U12" s="27"/>
      <c r="V12" s="28">
        <v>2</v>
      </c>
      <c r="W12" s="27" t="s">
        <v>1012</v>
      </c>
      <c r="X12" s="28">
        <v>72.03</v>
      </c>
      <c r="Y12" s="27"/>
    </row>
    <row r="13" spans="1:25" x14ac:dyDescent="0.2">
      <c r="A13" s="26">
        <v>40762</v>
      </c>
      <c r="B13" s="27" t="s">
        <v>310</v>
      </c>
      <c r="C13" s="27" t="s">
        <v>311</v>
      </c>
      <c r="D13" s="27" t="s">
        <v>312</v>
      </c>
      <c r="E13" s="27" t="s">
        <v>55</v>
      </c>
      <c r="F13" s="27" t="s">
        <v>88</v>
      </c>
      <c r="G13" s="27" t="s">
        <v>39</v>
      </c>
      <c r="H13" s="27" t="s">
        <v>40</v>
      </c>
      <c r="I13" s="27" t="s">
        <v>41</v>
      </c>
      <c r="J13" s="27" t="s">
        <v>48</v>
      </c>
      <c r="K13" s="28">
        <v>171.13</v>
      </c>
      <c r="L13" s="28">
        <v>171.13</v>
      </c>
      <c r="M13" s="28">
        <v>127.35</v>
      </c>
      <c r="N13" s="28">
        <v>106.855</v>
      </c>
      <c r="O13" s="28">
        <v>87.23</v>
      </c>
      <c r="P13" s="28">
        <v>87.23</v>
      </c>
      <c r="Q13" s="27" t="s">
        <v>1010</v>
      </c>
      <c r="R13" s="28" t="b">
        <v>1</v>
      </c>
      <c r="S13" s="28" t="b">
        <v>1</v>
      </c>
      <c r="T13" s="28" t="b">
        <v>1</v>
      </c>
      <c r="U13" s="27"/>
      <c r="V13" s="28">
        <v>2</v>
      </c>
      <c r="W13" s="27" t="s">
        <v>1013</v>
      </c>
      <c r="X13" s="27"/>
      <c r="Y13" s="28">
        <v>87.23</v>
      </c>
    </row>
    <row r="14" spans="1:25" x14ac:dyDescent="0.2">
      <c r="A14" s="26">
        <v>40926</v>
      </c>
      <c r="B14" s="27" t="s">
        <v>372</v>
      </c>
      <c r="C14" s="27" t="s">
        <v>373</v>
      </c>
      <c r="D14" s="27" t="s">
        <v>374</v>
      </c>
      <c r="E14" s="27" t="s">
        <v>37</v>
      </c>
      <c r="F14" s="27" t="s">
        <v>46</v>
      </c>
      <c r="G14" s="27" t="s">
        <v>39</v>
      </c>
      <c r="H14" s="27" t="s">
        <v>47</v>
      </c>
      <c r="I14" s="27" t="s">
        <v>41</v>
      </c>
      <c r="J14" s="27" t="s">
        <v>42</v>
      </c>
      <c r="K14" s="28">
        <v>106.99</v>
      </c>
      <c r="L14" s="28">
        <v>106.99</v>
      </c>
      <c r="M14" s="28">
        <v>96.02</v>
      </c>
      <c r="N14" s="28">
        <v>96.02</v>
      </c>
      <c r="O14" s="28">
        <v>109.06</v>
      </c>
      <c r="P14" s="28">
        <v>109.06</v>
      </c>
      <c r="Q14" s="27" t="s">
        <v>1010</v>
      </c>
      <c r="R14" s="28" t="b">
        <v>1</v>
      </c>
      <c r="S14" s="28" t="b">
        <v>1</v>
      </c>
      <c r="T14" s="28" t="b">
        <v>1</v>
      </c>
      <c r="U14" s="27"/>
      <c r="V14" s="28">
        <v>2</v>
      </c>
      <c r="W14" s="27" t="s">
        <v>1013</v>
      </c>
      <c r="X14" s="27"/>
      <c r="Y14" s="28">
        <v>109.06</v>
      </c>
    </row>
    <row r="15" spans="1:25" x14ac:dyDescent="0.2">
      <c r="A15" s="26">
        <v>41054</v>
      </c>
      <c r="B15" s="27" t="s">
        <v>437</v>
      </c>
      <c r="C15" s="27" t="s">
        <v>438</v>
      </c>
      <c r="D15" s="27" t="s">
        <v>78</v>
      </c>
      <c r="E15" s="27" t="s">
        <v>37</v>
      </c>
      <c r="F15" s="27" t="s">
        <v>56</v>
      </c>
      <c r="G15" s="27" t="s">
        <v>39</v>
      </c>
      <c r="H15" s="27" t="s">
        <v>47</v>
      </c>
      <c r="I15" s="27" t="s">
        <v>41</v>
      </c>
      <c r="J15" s="27" t="s">
        <v>42</v>
      </c>
      <c r="K15" s="28">
        <v>71.459999999999994</v>
      </c>
      <c r="L15" s="28">
        <v>64.564999999999998</v>
      </c>
      <c r="M15" s="28">
        <v>133.46</v>
      </c>
      <c r="N15" s="28">
        <v>133.46</v>
      </c>
      <c r="O15" s="28">
        <v>231.73</v>
      </c>
      <c r="P15" s="28">
        <v>231.73</v>
      </c>
      <c r="Q15" s="27" t="s">
        <v>1010</v>
      </c>
      <c r="R15" s="28" t="b">
        <v>1</v>
      </c>
      <c r="S15" s="28" t="b">
        <v>1</v>
      </c>
      <c r="T15" s="28" t="b">
        <v>1</v>
      </c>
      <c r="U15" s="28">
        <v>64.564999999999998</v>
      </c>
      <c r="V15" s="28">
        <v>2</v>
      </c>
      <c r="W15" s="27" t="s">
        <v>1011</v>
      </c>
      <c r="X15" s="27"/>
      <c r="Y15" s="27"/>
    </row>
    <row r="16" spans="1:25" x14ac:dyDescent="0.2">
      <c r="A16" s="26">
        <v>41252</v>
      </c>
      <c r="B16" s="27" t="s">
        <v>533</v>
      </c>
      <c r="C16" s="27" t="s">
        <v>80</v>
      </c>
      <c r="D16" s="27" t="s">
        <v>534</v>
      </c>
      <c r="E16" s="27" t="s">
        <v>55</v>
      </c>
      <c r="F16" s="27" t="s">
        <v>46</v>
      </c>
      <c r="G16" s="27" t="s">
        <v>39</v>
      </c>
      <c r="H16" s="27" t="s">
        <v>47</v>
      </c>
      <c r="I16" s="27" t="s">
        <v>41</v>
      </c>
      <c r="J16" s="27" t="s">
        <v>42</v>
      </c>
      <c r="K16" s="28">
        <v>56.35</v>
      </c>
      <c r="L16" s="28">
        <v>56.35</v>
      </c>
      <c r="M16" s="28">
        <v>78.8</v>
      </c>
      <c r="N16" s="28">
        <v>78.8</v>
      </c>
      <c r="O16" s="28">
        <v>116.09</v>
      </c>
      <c r="P16" s="28">
        <v>116.09</v>
      </c>
      <c r="Q16" s="27" t="s">
        <v>1010</v>
      </c>
      <c r="R16" s="28" t="b">
        <v>1</v>
      </c>
      <c r="S16" s="28" t="b">
        <v>1</v>
      </c>
      <c r="T16" s="28" t="b">
        <v>1</v>
      </c>
      <c r="U16" s="28">
        <v>56.35</v>
      </c>
      <c r="V16" s="28">
        <v>2</v>
      </c>
      <c r="W16" s="27" t="s">
        <v>1011</v>
      </c>
      <c r="X16" s="27"/>
      <c r="Y16" s="27"/>
    </row>
    <row r="17" spans="1:25" x14ac:dyDescent="0.2">
      <c r="A17" s="26">
        <v>40208</v>
      </c>
      <c r="B17" s="27" t="s">
        <v>82</v>
      </c>
      <c r="C17" s="27" t="s">
        <v>83</v>
      </c>
      <c r="D17" s="27" t="s">
        <v>84</v>
      </c>
      <c r="E17" s="27" t="s">
        <v>37</v>
      </c>
      <c r="F17" s="27" t="s">
        <v>46</v>
      </c>
      <c r="G17" s="27" t="s">
        <v>39</v>
      </c>
      <c r="H17" s="27" t="s">
        <v>40</v>
      </c>
      <c r="I17" s="27" t="s">
        <v>41</v>
      </c>
      <c r="J17" s="27" t="s">
        <v>42</v>
      </c>
      <c r="K17" s="28">
        <v>93.9</v>
      </c>
      <c r="L17" s="28">
        <v>93.9</v>
      </c>
      <c r="M17" s="28">
        <v>84.41</v>
      </c>
      <c r="N17" s="28">
        <v>84.41</v>
      </c>
      <c r="O17" s="28">
        <v>99.08</v>
      </c>
      <c r="P17" s="28">
        <v>99.08</v>
      </c>
      <c r="Q17" s="27" t="s">
        <v>1010</v>
      </c>
      <c r="R17" s="28" t="b">
        <v>1</v>
      </c>
      <c r="S17" s="28" t="b">
        <v>1</v>
      </c>
      <c r="T17" s="28" t="b">
        <v>1</v>
      </c>
      <c r="U17" s="27"/>
      <c r="V17" s="28">
        <v>3</v>
      </c>
      <c r="W17" s="27" t="s">
        <v>1013</v>
      </c>
      <c r="X17" s="27"/>
      <c r="Y17" s="28">
        <v>99.08</v>
      </c>
    </row>
    <row r="18" spans="1:25" x14ac:dyDescent="0.2">
      <c r="A18" s="26">
        <v>40287</v>
      </c>
      <c r="B18" s="27" t="s">
        <v>118</v>
      </c>
      <c r="C18" s="27" t="s">
        <v>119</v>
      </c>
      <c r="D18" s="27" t="s">
        <v>120</v>
      </c>
      <c r="E18" s="27" t="s">
        <v>55</v>
      </c>
      <c r="F18" s="27" t="s">
        <v>94</v>
      </c>
      <c r="G18" s="27" t="s">
        <v>39</v>
      </c>
      <c r="H18" s="27" t="s">
        <v>40</v>
      </c>
      <c r="I18" s="27" t="s">
        <v>41</v>
      </c>
      <c r="J18" s="27" t="s">
        <v>42</v>
      </c>
      <c r="K18" s="28">
        <v>74.569999999999993</v>
      </c>
      <c r="L18" s="28">
        <v>74.569999999999993</v>
      </c>
      <c r="M18" s="28">
        <v>85.46</v>
      </c>
      <c r="N18" s="28">
        <v>85.46</v>
      </c>
      <c r="O18" s="28">
        <v>135.02000000000001</v>
      </c>
      <c r="P18" s="28">
        <v>135.02000000000001</v>
      </c>
      <c r="Q18" s="27" t="s">
        <v>1010</v>
      </c>
      <c r="R18" s="28" t="b">
        <v>1</v>
      </c>
      <c r="S18" s="28" t="b">
        <v>1</v>
      </c>
      <c r="T18" s="28" t="b">
        <v>1</v>
      </c>
      <c r="U18" s="27"/>
      <c r="V18" s="28">
        <v>3</v>
      </c>
      <c r="W18" s="27" t="s">
        <v>1012</v>
      </c>
      <c r="X18" s="28">
        <v>85.46</v>
      </c>
      <c r="Y18" s="27"/>
    </row>
    <row r="19" spans="1:25" x14ac:dyDescent="0.2">
      <c r="A19" s="26">
        <v>40567</v>
      </c>
      <c r="B19" s="27" t="s">
        <v>226</v>
      </c>
      <c r="C19" s="27" t="s">
        <v>227</v>
      </c>
      <c r="D19" s="27" t="s">
        <v>228</v>
      </c>
      <c r="E19" s="27" t="s">
        <v>37</v>
      </c>
      <c r="F19" s="27" t="s">
        <v>46</v>
      </c>
      <c r="G19" s="27" t="s">
        <v>39</v>
      </c>
      <c r="H19" s="27" t="s">
        <v>40</v>
      </c>
      <c r="I19" s="27" t="s">
        <v>41</v>
      </c>
      <c r="J19" s="27" t="s">
        <v>48</v>
      </c>
      <c r="K19" s="28">
        <v>66.010000000000005</v>
      </c>
      <c r="L19" s="28">
        <v>66.010000000000005</v>
      </c>
      <c r="M19" s="28">
        <v>78.97</v>
      </c>
      <c r="N19" s="28">
        <v>78.97</v>
      </c>
      <c r="O19" s="28">
        <v>117.55</v>
      </c>
      <c r="P19" s="28">
        <v>107.91</v>
      </c>
      <c r="Q19" s="27" t="s">
        <v>1010</v>
      </c>
      <c r="R19" s="28" t="b">
        <v>1</v>
      </c>
      <c r="S19" s="28" t="b">
        <v>1</v>
      </c>
      <c r="T19" s="28" t="b">
        <v>1</v>
      </c>
      <c r="U19" s="28">
        <v>66.010000000000005</v>
      </c>
      <c r="V19" s="28">
        <v>3</v>
      </c>
      <c r="W19" s="27" t="s">
        <v>1011</v>
      </c>
      <c r="X19" s="27"/>
      <c r="Y19" s="27"/>
    </row>
    <row r="20" spans="1:25" x14ac:dyDescent="0.2">
      <c r="A20" s="26">
        <v>40623</v>
      </c>
      <c r="B20" s="27" t="s">
        <v>254</v>
      </c>
      <c r="C20" s="27" t="s">
        <v>255</v>
      </c>
      <c r="D20" s="27" t="s">
        <v>256</v>
      </c>
      <c r="E20" s="27" t="s">
        <v>55</v>
      </c>
      <c r="F20" s="27" t="s">
        <v>225</v>
      </c>
      <c r="G20" s="27" t="s">
        <v>39</v>
      </c>
      <c r="H20" s="27" t="s">
        <v>40</v>
      </c>
      <c r="I20" s="27" t="s">
        <v>41</v>
      </c>
      <c r="J20" s="27" t="s">
        <v>48</v>
      </c>
      <c r="K20" s="28">
        <v>71.98</v>
      </c>
      <c r="L20" s="28">
        <v>71.98</v>
      </c>
      <c r="M20" s="28">
        <v>110</v>
      </c>
      <c r="N20" s="28">
        <v>106.3</v>
      </c>
      <c r="O20" s="28">
        <v>132.94</v>
      </c>
      <c r="P20" s="28">
        <v>103.295</v>
      </c>
      <c r="Q20" s="27" t="s">
        <v>1010</v>
      </c>
      <c r="R20" s="28" t="b">
        <v>1</v>
      </c>
      <c r="S20" s="28" t="b">
        <v>1</v>
      </c>
      <c r="T20" s="28" t="b">
        <v>1</v>
      </c>
      <c r="U20" s="28">
        <v>71.98</v>
      </c>
      <c r="V20" s="28">
        <v>3</v>
      </c>
      <c r="W20" s="27" t="s">
        <v>1011</v>
      </c>
      <c r="X20" s="27"/>
      <c r="Y20" s="27"/>
    </row>
    <row r="21" spans="1:25" x14ac:dyDescent="0.2">
      <c r="A21" s="26">
        <v>41092</v>
      </c>
      <c r="B21" s="27" t="s">
        <v>457</v>
      </c>
      <c r="C21" s="27" t="s">
        <v>458</v>
      </c>
      <c r="D21" s="27" t="s">
        <v>459</v>
      </c>
      <c r="E21" s="27" t="s">
        <v>37</v>
      </c>
      <c r="F21" s="27" t="s">
        <v>38</v>
      </c>
      <c r="G21" s="27" t="s">
        <v>39</v>
      </c>
      <c r="H21" s="27" t="s">
        <v>47</v>
      </c>
      <c r="I21" s="27" t="s">
        <v>41</v>
      </c>
      <c r="J21" s="27" t="s">
        <v>42</v>
      </c>
      <c r="K21" s="28">
        <v>999.99</v>
      </c>
      <c r="L21" s="28">
        <v>145.47999999999999</v>
      </c>
      <c r="M21" s="28">
        <v>149.66999999999999</v>
      </c>
      <c r="N21" s="28">
        <v>129.69999999999999</v>
      </c>
      <c r="O21" s="28">
        <v>112.47</v>
      </c>
      <c r="P21" s="28">
        <v>112.47</v>
      </c>
      <c r="Q21" s="27" t="s">
        <v>1010</v>
      </c>
      <c r="R21" s="28" t="b">
        <v>1</v>
      </c>
      <c r="S21" s="28" t="b">
        <v>1</v>
      </c>
      <c r="T21" s="28" t="b">
        <v>1</v>
      </c>
      <c r="U21" s="27"/>
      <c r="V21" s="28">
        <v>3</v>
      </c>
      <c r="W21" s="27" t="s">
        <v>1013</v>
      </c>
      <c r="X21" s="27"/>
      <c r="Y21" s="28">
        <v>112.47</v>
      </c>
    </row>
    <row r="22" spans="1:25" x14ac:dyDescent="0.2">
      <c r="A22" s="26">
        <v>41094</v>
      </c>
      <c r="B22" s="27" t="s">
        <v>462</v>
      </c>
      <c r="C22" s="27" t="s">
        <v>463</v>
      </c>
      <c r="D22" s="27" t="s">
        <v>464</v>
      </c>
      <c r="E22" s="27" t="s">
        <v>55</v>
      </c>
      <c r="F22" s="27" t="s">
        <v>75</v>
      </c>
      <c r="G22" s="27" t="s">
        <v>39</v>
      </c>
      <c r="H22" s="27" t="s">
        <v>47</v>
      </c>
      <c r="I22" s="27" t="s">
        <v>41</v>
      </c>
      <c r="J22" s="27" t="s">
        <v>42</v>
      </c>
      <c r="K22" s="28">
        <v>62.33</v>
      </c>
      <c r="L22" s="28">
        <v>62.33</v>
      </c>
      <c r="M22" s="28">
        <v>103.25</v>
      </c>
      <c r="N22" s="28">
        <v>103.25</v>
      </c>
      <c r="O22" s="28">
        <v>110.29</v>
      </c>
      <c r="P22" s="28">
        <v>110.29</v>
      </c>
      <c r="Q22" s="27" t="s">
        <v>1010</v>
      </c>
      <c r="R22" s="28" t="b">
        <v>1</v>
      </c>
      <c r="S22" s="28" t="b">
        <v>1</v>
      </c>
      <c r="T22" s="28" t="b">
        <v>1</v>
      </c>
      <c r="U22" s="27"/>
      <c r="V22" s="28">
        <v>3</v>
      </c>
      <c r="W22" s="27" t="s">
        <v>1013</v>
      </c>
      <c r="X22" s="27"/>
      <c r="Y22" s="28">
        <v>110.29</v>
      </c>
    </row>
    <row r="23" spans="1:25" x14ac:dyDescent="0.2">
      <c r="A23" s="26">
        <v>40204</v>
      </c>
      <c r="B23" s="27" t="s">
        <v>69</v>
      </c>
      <c r="C23" s="27" t="s">
        <v>70</v>
      </c>
      <c r="D23" s="27" t="s">
        <v>71</v>
      </c>
      <c r="E23" s="27" t="s">
        <v>55</v>
      </c>
      <c r="F23" s="27" t="s">
        <v>64</v>
      </c>
      <c r="G23" s="27" t="s">
        <v>39</v>
      </c>
      <c r="H23" s="27" t="s">
        <v>40</v>
      </c>
      <c r="I23" s="27" t="s">
        <v>41</v>
      </c>
      <c r="J23" s="27" t="s">
        <v>42</v>
      </c>
      <c r="K23" s="28">
        <v>137.19999999999999</v>
      </c>
      <c r="L23" s="28">
        <v>137.19999999999999</v>
      </c>
      <c r="M23" s="28">
        <v>168.6</v>
      </c>
      <c r="N23" s="28">
        <v>168.6</v>
      </c>
      <c r="O23" s="28">
        <v>107.11</v>
      </c>
      <c r="P23" s="28">
        <v>107.11</v>
      </c>
      <c r="Q23" s="27" t="s">
        <v>1010</v>
      </c>
      <c r="R23" s="28" t="b">
        <v>1</v>
      </c>
      <c r="S23" s="28" t="b">
        <v>1</v>
      </c>
      <c r="T23" s="28" t="b">
        <v>1</v>
      </c>
      <c r="U23" s="27"/>
      <c r="V23" s="28">
        <v>4</v>
      </c>
      <c r="W23" s="27" t="s">
        <v>1013</v>
      </c>
      <c r="X23" s="27"/>
      <c r="Y23" s="28">
        <v>107.11</v>
      </c>
    </row>
    <row r="24" spans="1:25" x14ac:dyDescent="0.2">
      <c r="A24" s="26">
        <v>40343</v>
      </c>
      <c r="B24" s="27" t="s">
        <v>151</v>
      </c>
      <c r="C24" s="27" t="s">
        <v>152</v>
      </c>
      <c r="D24" s="27" t="s">
        <v>153</v>
      </c>
      <c r="E24" s="27" t="s">
        <v>37</v>
      </c>
      <c r="F24" s="27" t="s">
        <v>68</v>
      </c>
      <c r="G24" s="27" t="s">
        <v>39</v>
      </c>
      <c r="H24" s="27" t="s">
        <v>40</v>
      </c>
      <c r="I24" s="27" t="s">
        <v>41</v>
      </c>
      <c r="J24" s="27" t="s">
        <v>42</v>
      </c>
      <c r="K24" s="28">
        <v>73.22</v>
      </c>
      <c r="L24" s="28">
        <v>73.22</v>
      </c>
      <c r="M24" s="28">
        <v>108.81</v>
      </c>
      <c r="N24" s="28">
        <v>108.81</v>
      </c>
      <c r="O24" s="28">
        <v>135.71</v>
      </c>
      <c r="P24" s="28">
        <v>135.71</v>
      </c>
      <c r="Q24" s="27" t="s">
        <v>1010</v>
      </c>
      <c r="R24" s="28" t="b">
        <v>1</v>
      </c>
      <c r="S24" s="28" t="b">
        <v>1</v>
      </c>
      <c r="T24" s="28" t="b">
        <v>1</v>
      </c>
      <c r="U24" s="28">
        <v>73.22</v>
      </c>
      <c r="V24" s="28">
        <v>4</v>
      </c>
      <c r="W24" s="27" t="s">
        <v>1011</v>
      </c>
      <c r="X24" s="27"/>
      <c r="Y24" s="27"/>
    </row>
    <row r="25" spans="1:25" x14ac:dyDescent="0.2">
      <c r="A25" s="26">
        <v>41175</v>
      </c>
      <c r="B25" s="27" t="s">
        <v>493</v>
      </c>
      <c r="C25" s="27" t="s">
        <v>494</v>
      </c>
      <c r="D25" s="27" t="s">
        <v>495</v>
      </c>
      <c r="E25" s="27" t="s">
        <v>37</v>
      </c>
      <c r="F25" s="27" t="s">
        <v>94</v>
      </c>
      <c r="G25" s="27" t="s">
        <v>39</v>
      </c>
      <c r="H25" s="27" t="s">
        <v>47</v>
      </c>
      <c r="I25" s="27" t="s">
        <v>41</v>
      </c>
      <c r="J25" s="27" t="s">
        <v>42</v>
      </c>
      <c r="K25" s="28">
        <v>75.260000000000005</v>
      </c>
      <c r="L25" s="28">
        <v>75.260000000000005</v>
      </c>
      <c r="M25" s="28">
        <v>81.83</v>
      </c>
      <c r="N25" s="28">
        <v>80.819999999999993</v>
      </c>
      <c r="O25" s="28">
        <v>132.34</v>
      </c>
      <c r="P25" s="28">
        <v>116.875</v>
      </c>
      <c r="Q25" s="27" t="s">
        <v>1010</v>
      </c>
      <c r="R25" s="28" t="b">
        <v>1</v>
      </c>
      <c r="S25" s="28" t="b">
        <v>1</v>
      </c>
      <c r="T25" s="28" t="b">
        <v>1</v>
      </c>
      <c r="U25" s="28">
        <v>75.260000000000005</v>
      </c>
      <c r="V25" s="28">
        <v>4</v>
      </c>
      <c r="W25" s="27" t="s">
        <v>1011</v>
      </c>
      <c r="X25" s="27"/>
      <c r="Y25" s="27"/>
    </row>
    <row r="26" spans="1:25" x14ac:dyDescent="0.2">
      <c r="A26" s="26">
        <v>40290</v>
      </c>
      <c r="B26" s="27" t="s">
        <v>115</v>
      </c>
      <c r="C26" s="27" t="s">
        <v>116</v>
      </c>
      <c r="D26" s="27" t="s">
        <v>117</v>
      </c>
      <c r="E26" s="27" t="s">
        <v>55</v>
      </c>
      <c r="F26" s="27" t="s">
        <v>98</v>
      </c>
      <c r="G26" s="27" t="s">
        <v>39</v>
      </c>
      <c r="H26" s="27" t="s">
        <v>40</v>
      </c>
      <c r="I26" s="27" t="s">
        <v>41</v>
      </c>
      <c r="J26" s="27" t="s">
        <v>42</v>
      </c>
      <c r="K26" s="28">
        <v>87.35</v>
      </c>
      <c r="L26" s="28">
        <v>87.35</v>
      </c>
      <c r="M26" s="28">
        <v>132.97</v>
      </c>
      <c r="N26" s="28">
        <v>132.97</v>
      </c>
      <c r="O26" s="28">
        <v>129.26</v>
      </c>
      <c r="P26" s="28">
        <v>129.26</v>
      </c>
      <c r="Q26" s="27" t="s">
        <v>1010</v>
      </c>
      <c r="R26" s="28" t="b">
        <v>1</v>
      </c>
      <c r="S26" s="28" t="b">
        <v>1</v>
      </c>
      <c r="T26" s="28" t="b">
        <v>1</v>
      </c>
      <c r="U26" s="28">
        <v>87.35</v>
      </c>
      <c r="V26" s="28">
        <v>5</v>
      </c>
      <c r="W26" s="27" t="s">
        <v>1011</v>
      </c>
      <c r="X26" s="27"/>
      <c r="Y26" s="27"/>
    </row>
    <row r="27" spans="1:25" x14ac:dyDescent="0.2">
      <c r="A27" s="26">
        <v>40334</v>
      </c>
      <c r="B27" s="27" t="s">
        <v>133</v>
      </c>
      <c r="C27" s="27" t="s">
        <v>134</v>
      </c>
      <c r="D27" s="27" t="s">
        <v>135</v>
      </c>
      <c r="E27" s="27" t="s">
        <v>55</v>
      </c>
      <c r="F27" s="27" t="s">
        <v>75</v>
      </c>
      <c r="G27" s="27" t="s">
        <v>39</v>
      </c>
      <c r="H27" s="27" t="s">
        <v>40</v>
      </c>
      <c r="I27" s="27" t="s">
        <v>41</v>
      </c>
      <c r="J27" s="27" t="s">
        <v>42</v>
      </c>
      <c r="K27" s="28">
        <v>122.8</v>
      </c>
      <c r="L27" s="28">
        <v>122.8</v>
      </c>
      <c r="M27" s="28">
        <v>155.12</v>
      </c>
      <c r="N27" s="28">
        <v>116.91</v>
      </c>
      <c r="O27" s="28">
        <v>109.14</v>
      </c>
      <c r="P27" s="28">
        <v>109.14</v>
      </c>
      <c r="Q27" s="27" t="s">
        <v>1010</v>
      </c>
      <c r="R27" s="28" t="b">
        <v>1</v>
      </c>
      <c r="S27" s="28" t="b">
        <v>1</v>
      </c>
      <c r="T27" s="28" t="b">
        <v>1</v>
      </c>
      <c r="U27" s="27"/>
      <c r="V27" s="28">
        <v>5</v>
      </c>
      <c r="W27" s="27" t="s">
        <v>1013</v>
      </c>
      <c r="X27" s="27"/>
      <c r="Y27" s="28">
        <v>109.14</v>
      </c>
    </row>
    <row r="28" spans="1:25" x14ac:dyDescent="0.2">
      <c r="A28" s="26">
        <v>41020</v>
      </c>
      <c r="B28" s="27" t="s">
        <v>407</v>
      </c>
      <c r="C28" s="27" t="s">
        <v>408</v>
      </c>
      <c r="D28" s="27" t="s">
        <v>409</v>
      </c>
      <c r="E28" s="27" t="s">
        <v>37</v>
      </c>
      <c r="F28" s="27" t="s">
        <v>94</v>
      </c>
      <c r="G28" s="27" t="s">
        <v>39</v>
      </c>
      <c r="H28" s="27" t="s">
        <v>47</v>
      </c>
      <c r="I28" s="27" t="s">
        <v>41</v>
      </c>
      <c r="J28" s="27" t="s">
        <v>42</v>
      </c>
      <c r="K28" s="28">
        <v>999.99</v>
      </c>
      <c r="L28" s="28">
        <v>160.69</v>
      </c>
      <c r="M28" s="28">
        <v>97.28</v>
      </c>
      <c r="N28" s="28">
        <v>85.474999999999994</v>
      </c>
      <c r="O28" s="28">
        <v>142.63</v>
      </c>
      <c r="P28" s="28">
        <v>142.63</v>
      </c>
      <c r="Q28" s="27" t="s">
        <v>1010</v>
      </c>
      <c r="R28" s="28" t="b">
        <v>1</v>
      </c>
      <c r="S28" s="28" t="b">
        <v>1</v>
      </c>
      <c r="T28" s="28" t="b">
        <v>1</v>
      </c>
      <c r="U28" s="27"/>
      <c r="V28" s="28">
        <v>5</v>
      </c>
      <c r="W28" s="27" t="s">
        <v>1012</v>
      </c>
      <c r="X28" s="28">
        <v>85.474999999999994</v>
      </c>
      <c r="Y28" s="27"/>
    </row>
    <row r="29" spans="1:25" x14ac:dyDescent="0.2">
      <c r="A29" s="26">
        <v>41209</v>
      </c>
      <c r="B29" s="27" t="s">
        <v>517</v>
      </c>
      <c r="C29" s="27" t="s">
        <v>518</v>
      </c>
      <c r="D29" s="27" t="s">
        <v>519</v>
      </c>
      <c r="E29" s="27" t="s">
        <v>55</v>
      </c>
      <c r="F29" s="27" t="s">
        <v>64</v>
      </c>
      <c r="G29" s="27" t="s">
        <v>39</v>
      </c>
      <c r="H29" s="27" t="s">
        <v>47</v>
      </c>
      <c r="I29" s="27" t="s">
        <v>41</v>
      </c>
      <c r="J29" s="27" t="s">
        <v>42</v>
      </c>
      <c r="K29" s="28">
        <v>65.87</v>
      </c>
      <c r="L29" s="28">
        <v>65.87</v>
      </c>
      <c r="M29" s="28">
        <v>104.78</v>
      </c>
      <c r="N29" s="28">
        <v>104.78</v>
      </c>
      <c r="O29" s="28">
        <v>145.68</v>
      </c>
      <c r="P29" s="28">
        <v>145.68</v>
      </c>
      <c r="Q29" s="27" t="s">
        <v>1010</v>
      </c>
      <c r="R29" s="28" t="b">
        <v>1</v>
      </c>
      <c r="S29" s="28" t="b">
        <v>1</v>
      </c>
      <c r="T29" s="28" t="b">
        <v>1</v>
      </c>
      <c r="U29" s="28">
        <v>65.87</v>
      </c>
      <c r="V29" s="28">
        <v>5</v>
      </c>
      <c r="W29" s="27" t="s">
        <v>1011</v>
      </c>
      <c r="X29" s="27"/>
      <c r="Y29" s="27"/>
    </row>
    <row r="30" spans="1:25" x14ac:dyDescent="0.2">
      <c r="A30" s="26">
        <v>40195</v>
      </c>
      <c r="B30" s="27" t="s">
        <v>61</v>
      </c>
      <c r="C30" s="27" t="s">
        <v>62</v>
      </c>
      <c r="D30" s="27" t="s">
        <v>63</v>
      </c>
      <c r="E30" s="27" t="s">
        <v>55</v>
      </c>
      <c r="F30" s="27" t="s">
        <v>64</v>
      </c>
      <c r="G30" s="27" t="s">
        <v>39</v>
      </c>
      <c r="H30" s="27" t="s">
        <v>40</v>
      </c>
      <c r="I30" s="27" t="s">
        <v>41</v>
      </c>
      <c r="J30" s="27" t="s">
        <v>42</v>
      </c>
      <c r="K30" s="28">
        <v>156.18</v>
      </c>
      <c r="L30" s="28">
        <v>132.49</v>
      </c>
      <c r="M30" s="28">
        <v>154.47</v>
      </c>
      <c r="N30" s="28">
        <v>154.47</v>
      </c>
      <c r="O30" s="28">
        <v>111.16</v>
      </c>
      <c r="P30" s="28">
        <v>111.16</v>
      </c>
      <c r="Q30" s="27" t="s">
        <v>1010</v>
      </c>
      <c r="R30" s="28" t="b">
        <v>1</v>
      </c>
      <c r="S30" s="28" t="b">
        <v>1</v>
      </c>
      <c r="T30" s="28" t="b">
        <v>1</v>
      </c>
      <c r="U30" s="27"/>
      <c r="V30" s="28">
        <v>6</v>
      </c>
      <c r="W30" s="27" t="s">
        <v>1013</v>
      </c>
      <c r="X30" s="27"/>
      <c r="Y30" s="28">
        <v>111.16</v>
      </c>
    </row>
    <row r="31" spans="1:25" x14ac:dyDescent="0.2">
      <c r="A31" s="26">
        <v>40269</v>
      </c>
      <c r="B31" s="27" t="s">
        <v>124</v>
      </c>
      <c r="C31" s="27" t="s">
        <v>125</v>
      </c>
      <c r="D31" s="27" t="s">
        <v>126</v>
      </c>
      <c r="E31" s="27" t="s">
        <v>55</v>
      </c>
      <c r="F31" s="27" t="s">
        <v>38</v>
      </c>
      <c r="G31" s="27" t="s">
        <v>39</v>
      </c>
      <c r="H31" s="27" t="s">
        <v>40</v>
      </c>
      <c r="I31" s="27" t="s">
        <v>41</v>
      </c>
      <c r="J31" s="27" t="s">
        <v>42</v>
      </c>
      <c r="K31" s="28">
        <v>171.5</v>
      </c>
      <c r="L31" s="28">
        <v>171.5</v>
      </c>
      <c r="M31" s="28">
        <v>112.82</v>
      </c>
      <c r="N31" s="28">
        <v>112.82</v>
      </c>
      <c r="O31" s="28">
        <v>226.51</v>
      </c>
      <c r="P31" s="28">
        <v>226.51</v>
      </c>
      <c r="Q31" s="27" t="s">
        <v>1010</v>
      </c>
      <c r="R31" s="28" t="b">
        <v>1</v>
      </c>
      <c r="S31" s="28" t="b">
        <v>1</v>
      </c>
      <c r="T31" s="28" t="b">
        <v>1</v>
      </c>
      <c r="U31" s="27"/>
      <c r="V31" s="28">
        <v>6</v>
      </c>
      <c r="W31" s="27" t="s">
        <v>1012</v>
      </c>
      <c r="X31" s="28">
        <v>112.82</v>
      </c>
      <c r="Y31" s="27"/>
    </row>
    <row r="32" spans="1:25" x14ac:dyDescent="0.2">
      <c r="A32" s="26">
        <v>40443</v>
      </c>
      <c r="B32" s="27" t="s">
        <v>190</v>
      </c>
      <c r="C32" s="27" t="s">
        <v>191</v>
      </c>
      <c r="D32" s="27" t="s">
        <v>192</v>
      </c>
      <c r="E32" s="27" t="s">
        <v>37</v>
      </c>
      <c r="F32" s="27" t="s">
        <v>46</v>
      </c>
      <c r="G32" s="27" t="s">
        <v>39</v>
      </c>
      <c r="H32" s="27" t="s">
        <v>40</v>
      </c>
      <c r="I32" s="27" t="s">
        <v>41</v>
      </c>
      <c r="J32" s="27" t="s">
        <v>42</v>
      </c>
      <c r="K32" s="28">
        <v>128.79</v>
      </c>
      <c r="L32" s="28">
        <v>128.79</v>
      </c>
      <c r="M32" s="28">
        <v>116.93</v>
      </c>
      <c r="N32" s="28">
        <v>116.93</v>
      </c>
      <c r="O32" s="28">
        <v>116.76</v>
      </c>
      <c r="P32" s="28">
        <v>116.76</v>
      </c>
      <c r="Q32" s="27" t="s">
        <v>1010</v>
      </c>
      <c r="R32" s="28" t="b">
        <v>1</v>
      </c>
      <c r="S32" s="28" t="b">
        <v>1</v>
      </c>
      <c r="T32" s="28" t="b">
        <v>1</v>
      </c>
      <c r="U32" s="27"/>
      <c r="V32" s="28">
        <v>6</v>
      </c>
      <c r="W32" s="27" t="s">
        <v>1013</v>
      </c>
      <c r="X32" s="27"/>
      <c r="Y32" s="28">
        <v>116.76</v>
      </c>
    </row>
    <row r="33" spans="1:25" x14ac:dyDescent="0.2">
      <c r="A33" s="26">
        <v>41184</v>
      </c>
      <c r="B33" s="27" t="s">
        <v>384</v>
      </c>
      <c r="C33" s="27" t="s">
        <v>53</v>
      </c>
      <c r="D33" s="27" t="s">
        <v>150</v>
      </c>
      <c r="E33" s="27" t="s">
        <v>55</v>
      </c>
      <c r="F33" s="27" t="s">
        <v>38</v>
      </c>
      <c r="G33" s="27" t="s">
        <v>39</v>
      </c>
      <c r="H33" s="27" t="s">
        <v>47</v>
      </c>
      <c r="I33" s="27" t="s">
        <v>41</v>
      </c>
      <c r="J33" s="27" t="s">
        <v>42</v>
      </c>
      <c r="K33" s="28">
        <v>162.96</v>
      </c>
      <c r="L33" s="28">
        <v>162.96</v>
      </c>
      <c r="M33" s="28">
        <v>155.75</v>
      </c>
      <c r="N33" s="28">
        <v>155.75</v>
      </c>
      <c r="O33" s="28">
        <v>151.44999999999999</v>
      </c>
      <c r="P33" s="28">
        <v>151.44999999999999</v>
      </c>
      <c r="Q33" s="27" t="s">
        <v>1010</v>
      </c>
      <c r="R33" s="28" t="b">
        <v>1</v>
      </c>
      <c r="S33" s="28" t="b">
        <v>1</v>
      </c>
      <c r="T33" s="28" t="b">
        <v>1</v>
      </c>
      <c r="U33" s="27"/>
      <c r="V33" s="28">
        <v>6</v>
      </c>
      <c r="W33" s="27" t="s">
        <v>1013</v>
      </c>
      <c r="X33" s="27"/>
      <c r="Y33" s="28">
        <v>151.44999999999999</v>
      </c>
    </row>
    <row r="34" spans="1:25" x14ac:dyDescent="0.2">
      <c r="A34" s="26">
        <v>41020</v>
      </c>
      <c r="B34" s="27" t="s">
        <v>410</v>
      </c>
      <c r="C34" s="27" t="s">
        <v>411</v>
      </c>
      <c r="D34" s="27" t="s">
        <v>412</v>
      </c>
      <c r="E34" s="27" t="s">
        <v>37</v>
      </c>
      <c r="F34" s="27" t="s">
        <v>75</v>
      </c>
      <c r="G34" s="27" t="s">
        <v>39</v>
      </c>
      <c r="H34" s="27" t="s">
        <v>47</v>
      </c>
      <c r="I34" s="27" t="s">
        <v>41</v>
      </c>
      <c r="J34" s="27" t="s">
        <v>42</v>
      </c>
      <c r="K34" s="28">
        <v>189.54</v>
      </c>
      <c r="L34" s="28">
        <v>152.005</v>
      </c>
      <c r="M34" s="28">
        <v>126.9</v>
      </c>
      <c r="N34" s="28">
        <v>126.9</v>
      </c>
      <c r="O34" s="28">
        <v>117.78</v>
      </c>
      <c r="P34" s="28">
        <v>117.78</v>
      </c>
      <c r="Q34" s="27" t="s">
        <v>1010</v>
      </c>
      <c r="R34" s="28" t="b">
        <v>1</v>
      </c>
      <c r="S34" s="28" t="b">
        <v>1</v>
      </c>
      <c r="T34" s="28" t="b">
        <v>1</v>
      </c>
      <c r="U34" s="27"/>
      <c r="V34" s="28">
        <v>6</v>
      </c>
      <c r="W34" s="27" t="s">
        <v>1013</v>
      </c>
      <c r="X34" s="27"/>
      <c r="Y34" s="28">
        <v>117.78</v>
      </c>
    </row>
    <row r="35" spans="1:25" x14ac:dyDescent="0.2">
      <c r="A35" s="26">
        <v>41059</v>
      </c>
      <c r="B35" s="27" t="s">
        <v>426</v>
      </c>
      <c r="C35" s="27" t="s">
        <v>427</v>
      </c>
      <c r="D35" s="27" t="s">
        <v>428</v>
      </c>
      <c r="E35" s="27" t="s">
        <v>55</v>
      </c>
      <c r="F35" s="27" t="s">
        <v>46</v>
      </c>
      <c r="G35" s="27" t="s">
        <v>39</v>
      </c>
      <c r="H35" s="27" t="s">
        <v>47</v>
      </c>
      <c r="I35" s="27" t="s">
        <v>41</v>
      </c>
      <c r="J35" s="27" t="s">
        <v>42</v>
      </c>
      <c r="K35" s="28">
        <v>75.319999999999993</v>
      </c>
      <c r="L35" s="28">
        <v>75.319999999999993</v>
      </c>
      <c r="M35" s="28">
        <v>118.5</v>
      </c>
      <c r="N35" s="28">
        <v>118.5</v>
      </c>
      <c r="O35" s="28">
        <v>159.37</v>
      </c>
      <c r="P35" s="28">
        <v>159.37</v>
      </c>
      <c r="Q35" s="27" t="s">
        <v>1010</v>
      </c>
      <c r="R35" s="28" t="b">
        <v>1</v>
      </c>
      <c r="S35" s="28" t="b">
        <v>1</v>
      </c>
      <c r="T35" s="28" t="b">
        <v>1</v>
      </c>
      <c r="U35" s="28">
        <v>75.319999999999993</v>
      </c>
      <c r="V35" s="28">
        <v>6</v>
      </c>
      <c r="W35" s="27" t="s">
        <v>1011</v>
      </c>
      <c r="X35" s="27"/>
      <c r="Y35" s="27"/>
    </row>
    <row r="36" spans="1:25" x14ac:dyDescent="0.2">
      <c r="A36" s="26">
        <v>41239</v>
      </c>
      <c r="B36" s="27" t="s">
        <v>528</v>
      </c>
      <c r="C36" s="27" t="s">
        <v>529</v>
      </c>
      <c r="D36" s="27" t="s">
        <v>135</v>
      </c>
      <c r="E36" s="27" t="s">
        <v>37</v>
      </c>
      <c r="F36" s="27" t="s">
        <v>75</v>
      </c>
      <c r="G36" s="27" t="s">
        <v>39</v>
      </c>
      <c r="H36" s="27" t="s">
        <v>47</v>
      </c>
      <c r="I36" s="27" t="s">
        <v>41</v>
      </c>
      <c r="J36" s="27" t="s">
        <v>42</v>
      </c>
      <c r="K36" s="28">
        <v>96.4</v>
      </c>
      <c r="L36" s="28">
        <v>96.4</v>
      </c>
      <c r="M36" s="28">
        <v>100.04</v>
      </c>
      <c r="N36" s="28">
        <v>97.454999999999998</v>
      </c>
      <c r="O36" s="28">
        <v>153.4</v>
      </c>
      <c r="P36" s="28">
        <v>153.4</v>
      </c>
      <c r="Q36" s="27" t="s">
        <v>1010</v>
      </c>
      <c r="R36" s="28" t="b">
        <v>1</v>
      </c>
      <c r="S36" s="28" t="b">
        <v>1</v>
      </c>
      <c r="T36" s="28" t="b">
        <v>1</v>
      </c>
      <c r="U36" s="28">
        <v>96.4</v>
      </c>
      <c r="V36" s="28">
        <v>6</v>
      </c>
      <c r="W36" s="27" t="s">
        <v>1011</v>
      </c>
      <c r="X36" s="27"/>
      <c r="Y36" s="27"/>
    </row>
    <row r="37" spans="1:25" x14ac:dyDescent="0.2">
      <c r="A37" s="26">
        <v>40181</v>
      </c>
      <c r="B37" s="27" t="s">
        <v>52</v>
      </c>
      <c r="C37" s="27" t="s">
        <v>53</v>
      </c>
      <c r="D37" s="27" t="s">
        <v>54</v>
      </c>
      <c r="E37" s="27" t="s">
        <v>55</v>
      </c>
      <c r="F37" s="27" t="s">
        <v>56</v>
      </c>
      <c r="G37" s="27" t="s">
        <v>39</v>
      </c>
      <c r="H37" s="27" t="s">
        <v>40</v>
      </c>
      <c r="I37" s="27" t="s">
        <v>41</v>
      </c>
      <c r="J37" s="27" t="s">
        <v>42</v>
      </c>
      <c r="K37" s="28">
        <v>93.44</v>
      </c>
      <c r="L37" s="28">
        <v>93.44</v>
      </c>
      <c r="M37" s="28">
        <v>137.35</v>
      </c>
      <c r="N37" s="28">
        <v>137.35</v>
      </c>
      <c r="O37" s="28">
        <v>216.81</v>
      </c>
      <c r="P37" s="28">
        <v>216.81</v>
      </c>
      <c r="Q37" s="27" t="s">
        <v>1010</v>
      </c>
      <c r="R37" s="28" t="b">
        <v>1</v>
      </c>
      <c r="S37" s="28" t="b">
        <v>1</v>
      </c>
      <c r="T37" s="28" t="b">
        <v>1</v>
      </c>
      <c r="U37" s="28">
        <v>93.44</v>
      </c>
      <c r="V37" s="28">
        <v>7</v>
      </c>
      <c r="W37" s="27" t="s">
        <v>1011</v>
      </c>
      <c r="X37" s="27"/>
      <c r="Y37" s="27"/>
    </row>
    <row r="38" spans="1:25" x14ac:dyDescent="0.2">
      <c r="A38" s="26">
        <v>40487</v>
      </c>
      <c r="B38" s="27" t="s">
        <v>205</v>
      </c>
      <c r="C38" s="27" t="s">
        <v>143</v>
      </c>
      <c r="D38" s="27" t="s">
        <v>206</v>
      </c>
      <c r="E38" s="27" t="s">
        <v>37</v>
      </c>
      <c r="F38" s="27" t="s">
        <v>64</v>
      </c>
      <c r="G38" s="27" t="s">
        <v>39</v>
      </c>
      <c r="H38" s="27" t="s">
        <v>40</v>
      </c>
      <c r="I38" s="27" t="s">
        <v>41</v>
      </c>
      <c r="J38" s="27" t="s">
        <v>42</v>
      </c>
      <c r="K38" s="28">
        <v>107.95</v>
      </c>
      <c r="L38" s="28">
        <v>106.05</v>
      </c>
      <c r="M38" s="28">
        <v>157.22999999999999</v>
      </c>
      <c r="N38" s="28">
        <v>134.86500000000001</v>
      </c>
      <c r="O38" s="28">
        <v>125.81</v>
      </c>
      <c r="P38" s="28">
        <v>125.81</v>
      </c>
      <c r="Q38" s="27" t="s">
        <v>1010</v>
      </c>
      <c r="R38" s="28" t="b">
        <v>1</v>
      </c>
      <c r="S38" s="28" t="b">
        <v>1</v>
      </c>
      <c r="T38" s="28" t="b">
        <v>1</v>
      </c>
      <c r="U38" s="27"/>
      <c r="V38" s="28">
        <v>7</v>
      </c>
      <c r="W38" s="27" t="s">
        <v>1013</v>
      </c>
      <c r="X38" s="27"/>
      <c r="Y38" s="28">
        <v>125.81</v>
      </c>
    </row>
    <row r="39" spans="1:25" x14ac:dyDescent="0.2">
      <c r="A39" s="26">
        <v>40827</v>
      </c>
      <c r="B39" s="27" t="s">
        <v>341</v>
      </c>
      <c r="C39" s="27" t="s">
        <v>342</v>
      </c>
      <c r="D39" s="27" t="s">
        <v>343</v>
      </c>
      <c r="E39" s="27" t="s">
        <v>37</v>
      </c>
      <c r="F39" s="27" t="s">
        <v>75</v>
      </c>
      <c r="G39" s="27" t="s">
        <v>39</v>
      </c>
      <c r="H39" s="27" t="s">
        <v>40</v>
      </c>
      <c r="I39" s="27" t="s">
        <v>41</v>
      </c>
      <c r="J39" s="27" t="s">
        <v>48</v>
      </c>
      <c r="K39" s="28">
        <v>116.52</v>
      </c>
      <c r="L39" s="28">
        <v>116.52</v>
      </c>
      <c r="M39" s="28">
        <v>112.45</v>
      </c>
      <c r="N39" s="28">
        <v>112.45</v>
      </c>
      <c r="O39" s="28">
        <v>134.06</v>
      </c>
      <c r="P39" s="28">
        <v>134.06</v>
      </c>
      <c r="Q39" s="27" t="s">
        <v>1010</v>
      </c>
      <c r="R39" s="28" t="b">
        <v>1</v>
      </c>
      <c r="S39" s="28" t="b">
        <v>1</v>
      </c>
      <c r="T39" s="28" t="b">
        <v>1</v>
      </c>
      <c r="U39" s="27"/>
      <c r="V39" s="28">
        <v>7</v>
      </c>
      <c r="W39" s="27" t="s">
        <v>1012</v>
      </c>
      <c r="X39" s="28">
        <v>112.45</v>
      </c>
      <c r="Y39" s="27"/>
    </row>
    <row r="40" spans="1:25" x14ac:dyDescent="0.2">
      <c r="A40" s="26">
        <v>41051</v>
      </c>
      <c r="B40" s="27" t="s">
        <v>413</v>
      </c>
      <c r="C40" s="27" t="s">
        <v>414</v>
      </c>
      <c r="D40" s="27" t="s">
        <v>415</v>
      </c>
      <c r="E40" s="27" t="s">
        <v>37</v>
      </c>
      <c r="F40" s="27" t="s">
        <v>98</v>
      </c>
      <c r="G40" s="27" t="s">
        <v>39</v>
      </c>
      <c r="H40" s="27" t="s">
        <v>47</v>
      </c>
      <c r="I40" s="27" t="s">
        <v>41</v>
      </c>
      <c r="J40" s="27" t="s">
        <v>42</v>
      </c>
      <c r="K40" s="28">
        <v>98.2</v>
      </c>
      <c r="L40" s="28">
        <v>98.2</v>
      </c>
      <c r="M40" s="28">
        <v>189.82</v>
      </c>
      <c r="N40" s="28">
        <v>189.82</v>
      </c>
      <c r="O40" s="28">
        <v>266.94</v>
      </c>
      <c r="P40" s="28">
        <v>266.94</v>
      </c>
      <c r="Q40" s="27" t="s">
        <v>1010</v>
      </c>
      <c r="R40" s="28" t="b">
        <v>1</v>
      </c>
      <c r="S40" s="28" t="b">
        <v>1</v>
      </c>
      <c r="T40" s="28" t="b">
        <v>1</v>
      </c>
      <c r="U40" s="28">
        <v>98.2</v>
      </c>
      <c r="V40" s="28">
        <v>7</v>
      </c>
      <c r="W40" s="27" t="s">
        <v>1011</v>
      </c>
      <c r="X40" s="27"/>
      <c r="Y40" s="27"/>
    </row>
    <row r="41" spans="1:25" x14ac:dyDescent="0.2">
      <c r="A41" s="26">
        <v>41234</v>
      </c>
      <c r="B41" s="27" t="s">
        <v>526</v>
      </c>
      <c r="C41" s="27" t="s">
        <v>527</v>
      </c>
      <c r="D41" s="27" t="s">
        <v>204</v>
      </c>
      <c r="E41" s="27" t="s">
        <v>55</v>
      </c>
      <c r="F41" s="27" t="s">
        <v>64</v>
      </c>
      <c r="G41" s="27" t="s">
        <v>39</v>
      </c>
      <c r="H41" s="27" t="s">
        <v>47</v>
      </c>
      <c r="I41" s="27" t="s">
        <v>41</v>
      </c>
      <c r="J41" s="27" t="s">
        <v>42</v>
      </c>
      <c r="K41" s="28">
        <v>109.36</v>
      </c>
      <c r="L41" s="28">
        <v>99.375</v>
      </c>
      <c r="M41" s="28">
        <v>204.87</v>
      </c>
      <c r="N41" s="28">
        <v>130.05000000000001</v>
      </c>
      <c r="O41" s="28">
        <v>161.56</v>
      </c>
      <c r="P41" s="28">
        <v>161.56</v>
      </c>
      <c r="Q41" s="27" t="s">
        <v>1010</v>
      </c>
      <c r="R41" s="28" t="b">
        <v>1</v>
      </c>
      <c r="S41" s="28" t="b">
        <v>1</v>
      </c>
      <c r="T41" s="28" t="b">
        <v>1</v>
      </c>
      <c r="U41" s="28">
        <v>99.375</v>
      </c>
      <c r="V41" s="28">
        <v>7</v>
      </c>
      <c r="W41" s="27" t="s">
        <v>1011</v>
      </c>
      <c r="X41" s="27"/>
      <c r="Y41" s="27"/>
    </row>
    <row r="42" spans="1:25" x14ac:dyDescent="0.2">
      <c r="A42" s="26">
        <v>40488</v>
      </c>
      <c r="B42" s="27" t="s">
        <v>139</v>
      </c>
      <c r="C42" s="27" t="s">
        <v>140</v>
      </c>
      <c r="D42" s="27" t="s">
        <v>141</v>
      </c>
      <c r="E42" s="27" t="s">
        <v>55</v>
      </c>
      <c r="F42" s="27" t="s">
        <v>38</v>
      </c>
      <c r="G42" s="27" t="s">
        <v>39</v>
      </c>
      <c r="H42" s="27" t="s">
        <v>40</v>
      </c>
      <c r="I42" s="27" t="s">
        <v>41</v>
      </c>
      <c r="J42" s="27" t="s">
        <v>42</v>
      </c>
      <c r="K42" s="28">
        <v>215.91</v>
      </c>
      <c r="L42" s="28">
        <v>185.36</v>
      </c>
      <c r="M42" s="28">
        <v>121.55</v>
      </c>
      <c r="N42" s="28">
        <v>121.55</v>
      </c>
      <c r="O42" s="28">
        <v>146.5</v>
      </c>
      <c r="P42" s="28">
        <v>146.5</v>
      </c>
      <c r="Q42" s="27" t="s">
        <v>1010</v>
      </c>
      <c r="R42" s="28" t="b">
        <v>1</v>
      </c>
      <c r="S42" s="28" t="b">
        <v>1</v>
      </c>
      <c r="T42" s="28" t="b">
        <v>1</v>
      </c>
      <c r="U42" s="27"/>
      <c r="V42" s="28">
        <v>8</v>
      </c>
      <c r="W42" s="27" t="s">
        <v>1012</v>
      </c>
      <c r="X42" s="28">
        <v>121.55</v>
      </c>
      <c r="Y42" s="27"/>
    </row>
    <row r="43" spans="1:25" x14ac:dyDescent="0.2">
      <c r="A43" s="26">
        <v>40414</v>
      </c>
      <c r="B43" s="27" t="s">
        <v>177</v>
      </c>
      <c r="C43" s="27" t="s">
        <v>178</v>
      </c>
      <c r="D43" s="27" t="s">
        <v>176</v>
      </c>
      <c r="E43" s="27" t="s">
        <v>37</v>
      </c>
      <c r="F43" s="27" t="s">
        <v>46</v>
      </c>
      <c r="G43" s="27" t="s">
        <v>39</v>
      </c>
      <c r="H43" s="27" t="s">
        <v>40</v>
      </c>
      <c r="I43" s="27" t="s">
        <v>41</v>
      </c>
      <c r="J43" s="27" t="s">
        <v>42</v>
      </c>
      <c r="K43" s="28">
        <v>98.92</v>
      </c>
      <c r="L43" s="28">
        <v>98.92</v>
      </c>
      <c r="M43" s="28">
        <v>152.6</v>
      </c>
      <c r="N43" s="28">
        <v>152.6</v>
      </c>
      <c r="O43" s="28">
        <v>238.16</v>
      </c>
      <c r="P43" s="28">
        <v>210.92</v>
      </c>
      <c r="Q43" s="27" t="s">
        <v>1010</v>
      </c>
      <c r="R43" s="28" t="b">
        <v>1</v>
      </c>
      <c r="S43" s="28" t="b">
        <v>1</v>
      </c>
      <c r="T43" s="28" t="b">
        <v>1</v>
      </c>
      <c r="U43" s="28">
        <v>98.92</v>
      </c>
      <c r="V43" s="28">
        <v>8</v>
      </c>
      <c r="W43" s="27" t="s">
        <v>1011</v>
      </c>
      <c r="X43" s="27"/>
      <c r="Y43" s="27"/>
    </row>
    <row r="44" spans="1:25" x14ac:dyDescent="0.2">
      <c r="A44" s="26">
        <v>40437</v>
      </c>
      <c r="B44" s="27" t="s">
        <v>182</v>
      </c>
      <c r="C44" s="27" t="s">
        <v>183</v>
      </c>
      <c r="D44" s="27" t="s">
        <v>184</v>
      </c>
      <c r="E44" s="27" t="s">
        <v>55</v>
      </c>
      <c r="F44" s="27" t="s">
        <v>68</v>
      </c>
      <c r="G44" s="27" t="s">
        <v>39</v>
      </c>
      <c r="H44" s="27" t="s">
        <v>40</v>
      </c>
      <c r="I44" s="27" t="s">
        <v>41</v>
      </c>
      <c r="J44" s="27" t="s">
        <v>42</v>
      </c>
      <c r="K44" s="28">
        <v>144.74</v>
      </c>
      <c r="L44" s="28">
        <v>144.74</v>
      </c>
      <c r="M44" s="28">
        <v>226.4</v>
      </c>
      <c r="N44" s="28">
        <v>164.13499999999999</v>
      </c>
      <c r="O44" s="28">
        <v>134.38999999999999</v>
      </c>
      <c r="P44" s="28">
        <v>134.38999999999999</v>
      </c>
      <c r="Q44" s="27" t="s">
        <v>1010</v>
      </c>
      <c r="R44" s="28" t="b">
        <v>1</v>
      </c>
      <c r="S44" s="28" t="b">
        <v>1</v>
      </c>
      <c r="T44" s="28" t="b">
        <v>1</v>
      </c>
      <c r="U44" s="27"/>
      <c r="V44" s="28">
        <v>8</v>
      </c>
      <c r="W44" s="27" t="s">
        <v>1013</v>
      </c>
      <c r="X44" s="27"/>
      <c r="Y44" s="28">
        <v>134.38999999999999</v>
      </c>
    </row>
    <row r="45" spans="1:25" x14ac:dyDescent="0.2">
      <c r="A45" s="26">
        <v>41000</v>
      </c>
      <c r="B45" s="27" t="s">
        <v>402</v>
      </c>
      <c r="C45" s="27" t="s">
        <v>403</v>
      </c>
      <c r="D45" s="27" t="s">
        <v>404</v>
      </c>
      <c r="E45" s="27" t="s">
        <v>37</v>
      </c>
      <c r="F45" s="27" t="s">
        <v>60</v>
      </c>
      <c r="G45" s="27" t="s">
        <v>39</v>
      </c>
      <c r="H45" s="27" t="s">
        <v>47</v>
      </c>
      <c r="I45" s="27" t="s">
        <v>41</v>
      </c>
      <c r="J45" s="27" t="s">
        <v>42</v>
      </c>
      <c r="K45" s="28">
        <v>103.82</v>
      </c>
      <c r="L45" s="28">
        <v>103.82</v>
      </c>
      <c r="M45" s="28">
        <v>188.02</v>
      </c>
      <c r="N45" s="28">
        <v>188.02</v>
      </c>
      <c r="O45" s="28">
        <v>348.11</v>
      </c>
      <c r="P45" s="28">
        <v>348.11</v>
      </c>
      <c r="Q45" s="27" t="s">
        <v>1010</v>
      </c>
      <c r="R45" s="28" t="b">
        <v>1</v>
      </c>
      <c r="S45" s="28" t="b">
        <v>1</v>
      </c>
      <c r="T45" s="28" t="b">
        <v>1</v>
      </c>
      <c r="U45" s="28">
        <v>103.82</v>
      </c>
      <c r="V45" s="28">
        <v>8</v>
      </c>
      <c r="W45" s="27" t="s">
        <v>1011</v>
      </c>
      <c r="X45" s="27"/>
      <c r="Y45" s="27"/>
    </row>
    <row r="46" spans="1:25" x14ac:dyDescent="0.2">
      <c r="A46" s="26">
        <v>41269</v>
      </c>
      <c r="B46" s="27" t="s">
        <v>542</v>
      </c>
      <c r="C46" s="27" t="s">
        <v>543</v>
      </c>
      <c r="D46" s="27" t="s">
        <v>544</v>
      </c>
      <c r="E46" s="27" t="s">
        <v>55</v>
      </c>
      <c r="F46" s="27" t="s">
        <v>88</v>
      </c>
      <c r="G46" s="27" t="s">
        <v>39</v>
      </c>
      <c r="H46" s="27" t="s">
        <v>47</v>
      </c>
      <c r="I46" s="27" t="s">
        <v>41</v>
      </c>
      <c r="J46" s="27" t="s">
        <v>42</v>
      </c>
      <c r="K46" s="28">
        <v>999.99</v>
      </c>
      <c r="L46" s="28">
        <v>100.015</v>
      </c>
      <c r="M46" s="28">
        <v>237.53</v>
      </c>
      <c r="N46" s="28">
        <v>159.22</v>
      </c>
      <c r="O46" s="28">
        <v>205.92</v>
      </c>
      <c r="P46" s="28">
        <v>201.97499999999999</v>
      </c>
      <c r="Q46" s="27" t="s">
        <v>1010</v>
      </c>
      <c r="R46" s="28" t="b">
        <v>1</v>
      </c>
      <c r="S46" s="28" t="b">
        <v>1</v>
      </c>
      <c r="T46" s="28" t="b">
        <v>1</v>
      </c>
      <c r="U46" s="28">
        <v>100.015</v>
      </c>
      <c r="V46" s="28">
        <v>8</v>
      </c>
      <c r="W46" s="27" t="s">
        <v>1011</v>
      </c>
      <c r="X46" s="27"/>
      <c r="Y46" s="27"/>
    </row>
    <row r="47" spans="1:25" x14ac:dyDescent="0.2">
      <c r="A47" s="26">
        <v>41384</v>
      </c>
      <c r="B47" s="27" t="s">
        <v>613</v>
      </c>
      <c r="C47" s="27" t="s">
        <v>614</v>
      </c>
      <c r="D47" s="27" t="s">
        <v>615</v>
      </c>
      <c r="E47" s="27" t="s">
        <v>37</v>
      </c>
      <c r="F47" s="27" t="s">
        <v>46</v>
      </c>
      <c r="G47" s="27" t="s">
        <v>39</v>
      </c>
      <c r="H47" s="27" t="s">
        <v>47</v>
      </c>
      <c r="I47" s="27" t="s">
        <v>41</v>
      </c>
      <c r="J47" s="27" t="s">
        <v>48</v>
      </c>
      <c r="K47" s="28">
        <v>999.99</v>
      </c>
      <c r="L47" s="28">
        <v>999.99</v>
      </c>
      <c r="M47" s="28">
        <v>999.99</v>
      </c>
      <c r="N47" s="28">
        <v>100.55</v>
      </c>
      <c r="O47" s="28">
        <v>999.99</v>
      </c>
      <c r="P47" s="28">
        <v>167.785</v>
      </c>
      <c r="Q47" s="27" t="s">
        <v>1010</v>
      </c>
      <c r="R47" s="28" t="b">
        <v>1</v>
      </c>
      <c r="S47" s="28" t="b">
        <v>1</v>
      </c>
      <c r="T47" s="28" t="b">
        <v>1</v>
      </c>
      <c r="U47" s="27"/>
      <c r="V47" s="28">
        <v>8</v>
      </c>
      <c r="W47" s="27" t="s">
        <v>1012</v>
      </c>
      <c r="X47" s="28">
        <v>100.55</v>
      </c>
      <c r="Y47" s="27"/>
    </row>
    <row r="48" spans="1:25" x14ac:dyDescent="0.2">
      <c r="A48" s="26">
        <v>41404</v>
      </c>
      <c r="B48" s="27" t="s">
        <v>636</v>
      </c>
      <c r="C48" s="27" t="s">
        <v>637</v>
      </c>
      <c r="D48" s="27" t="s">
        <v>638</v>
      </c>
      <c r="E48" s="27" t="s">
        <v>55</v>
      </c>
      <c r="F48" s="27" t="s">
        <v>94</v>
      </c>
      <c r="G48" s="27" t="s">
        <v>39</v>
      </c>
      <c r="H48" s="27" t="s">
        <v>47</v>
      </c>
      <c r="I48" s="27" t="s">
        <v>41</v>
      </c>
      <c r="J48" s="27" t="s">
        <v>48</v>
      </c>
      <c r="K48" s="28">
        <v>999.99</v>
      </c>
      <c r="L48" s="28">
        <v>173.52</v>
      </c>
      <c r="M48" s="28">
        <v>999.99</v>
      </c>
      <c r="N48" s="28">
        <v>136.47</v>
      </c>
      <c r="O48" s="28">
        <v>999.99</v>
      </c>
      <c r="P48" s="28">
        <v>999.99</v>
      </c>
      <c r="Q48" s="27" t="s">
        <v>1010</v>
      </c>
      <c r="R48" s="28" t="b">
        <v>1</v>
      </c>
      <c r="S48" s="28" t="b">
        <v>1</v>
      </c>
      <c r="T48" s="28" t="b">
        <v>1</v>
      </c>
      <c r="U48" s="27"/>
      <c r="V48" s="28">
        <v>8</v>
      </c>
      <c r="W48" s="27" t="s">
        <v>1012</v>
      </c>
      <c r="X48" s="28">
        <v>136.47</v>
      </c>
      <c r="Y48" s="27"/>
    </row>
    <row r="49" spans="1:25" x14ac:dyDescent="0.2">
      <c r="A49" s="26">
        <v>40679</v>
      </c>
      <c r="B49" s="27" t="s">
        <v>271</v>
      </c>
      <c r="C49" s="27" t="s">
        <v>96</v>
      </c>
      <c r="D49" s="27" t="s">
        <v>272</v>
      </c>
      <c r="E49" s="27" t="s">
        <v>55</v>
      </c>
      <c r="F49" s="27" t="s">
        <v>64</v>
      </c>
      <c r="G49" s="27" t="s">
        <v>39</v>
      </c>
      <c r="H49" s="27" t="s">
        <v>40</v>
      </c>
      <c r="I49" s="27" t="s">
        <v>41</v>
      </c>
      <c r="J49" s="27" t="s">
        <v>48</v>
      </c>
      <c r="K49" s="28">
        <v>117.08</v>
      </c>
      <c r="L49" s="28">
        <v>116.59</v>
      </c>
      <c r="M49" s="28">
        <v>134.47</v>
      </c>
      <c r="N49" s="28">
        <v>134.47</v>
      </c>
      <c r="O49" s="28">
        <v>157.22999999999999</v>
      </c>
      <c r="P49" s="28">
        <v>157.22999999999999</v>
      </c>
      <c r="Q49" s="27" t="s">
        <v>1010</v>
      </c>
      <c r="R49" s="28" t="b">
        <v>1</v>
      </c>
      <c r="S49" s="28" t="b">
        <v>1</v>
      </c>
      <c r="T49" s="28" t="b">
        <v>1</v>
      </c>
      <c r="U49" s="28">
        <v>116.59</v>
      </c>
      <c r="V49" s="28">
        <v>9</v>
      </c>
      <c r="W49" s="27" t="s">
        <v>1011</v>
      </c>
      <c r="X49" s="27"/>
      <c r="Y49" s="27"/>
    </row>
    <row r="50" spans="1:25" x14ac:dyDescent="0.2">
      <c r="A50" s="26">
        <v>40900</v>
      </c>
      <c r="B50" s="27" t="s">
        <v>366</v>
      </c>
      <c r="C50" s="27" t="s">
        <v>367</v>
      </c>
      <c r="D50" s="27" t="s">
        <v>368</v>
      </c>
      <c r="E50" s="27" t="s">
        <v>37</v>
      </c>
      <c r="F50" s="27" t="s">
        <v>75</v>
      </c>
      <c r="G50" s="27" t="s">
        <v>39</v>
      </c>
      <c r="H50" s="27" t="s">
        <v>40</v>
      </c>
      <c r="I50" s="27" t="s">
        <v>41</v>
      </c>
      <c r="J50" s="27" t="s">
        <v>48</v>
      </c>
      <c r="K50" s="28">
        <v>105.05</v>
      </c>
      <c r="L50" s="28">
        <v>105.05</v>
      </c>
      <c r="M50" s="28">
        <v>163.57</v>
      </c>
      <c r="N50" s="28">
        <v>163.57</v>
      </c>
      <c r="O50" s="28">
        <v>181.74</v>
      </c>
      <c r="P50" s="28">
        <v>169.01</v>
      </c>
      <c r="Q50" s="27" t="s">
        <v>1010</v>
      </c>
      <c r="R50" s="28" t="b">
        <v>1</v>
      </c>
      <c r="S50" s="28" t="b">
        <v>1</v>
      </c>
      <c r="T50" s="28" t="b">
        <v>1</v>
      </c>
      <c r="U50" s="28">
        <v>105.05</v>
      </c>
      <c r="V50" s="28">
        <v>9</v>
      </c>
      <c r="W50" s="27" t="s">
        <v>1011</v>
      </c>
      <c r="X50" s="27"/>
      <c r="Y50" s="27"/>
    </row>
    <row r="51" spans="1:25" x14ac:dyDescent="0.2">
      <c r="A51" s="26">
        <v>41108</v>
      </c>
      <c r="B51" s="27" t="s">
        <v>465</v>
      </c>
      <c r="C51" s="27" t="s">
        <v>252</v>
      </c>
      <c r="D51" s="27" t="s">
        <v>466</v>
      </c>
      <c r="E51" s="27" t="s">
        <v>55</v>
      </c>
      <c r="F51" s="27" t="s">
        <v>56</v>
      </c>
      <c r="G51" s="27" t="s">
        <v>39</v>
      </c>
      <c r="H51" s="27" t="s">
        <v>47</v>
      </c>
      <c r="I51" s="27" t="s">
        <v>41</v>
      </c>
      <c r="J51" s="27" t="s">
        <v>42</v>
      </c>
      <c r="K51" s="28">
        <v>101.22</v>
      </c>
      <c r="L51" s="28">
        <v>101.22</v>
      </c>
      <c r="M51" s="28">
        <v>137.28</v>
      </c>
      <c r="N51" s="28">
        <v>137.28</v>
      </c>
      <c r="O51" s="28">
        <v>230.03</v>
      </c>
      <c r="P51" s="28">
        <v>230.03</v>
      </c>
      <c r="Q51" s="27" t="s">
        <v>1010</v>
      </c>
      <c r="R51" s="28" t="b">
        <v>1</v>
      </c>
      <c r="S51" s="28" t="b">
        <v>1</v>
      </c>
      <c r="T51" s="28" t="b">
        <v>1</v>
      </c>
      <c r="U51" s="28">
        <v>101.22</v>
      </c>
      <c r="V51" s="28">
        <v>9</v>
      </c>
      <c r="W51" s="27" t="s">
        <v>1011</v>
      </c>
      <c r="X51" s="27"/>
      <c r="Y51" s="27"/>
    </row>
    <row r="52" spans="1:25" x14ac:dyDescent="0.2">
      <c r="A52" s="26">
        <v>41150</v>
      </c>
      <c r="B52" s="27" t="s">
        <v>480</v>
      </c>
      <c r="C52" s="27" t="s">
        <v>481</v>
      </c>
      <c r="D52" s="27" t="s">
        <v>482</v>
      </c>
      <c r="E52" s="27" t="s">
        <v>37</v>
      </c>
      <c r="F52" s="27" t="s">
        <v>132</v>
      </c>
      <c r="G52" s="27" t="s">
        <v>39</v>
      </c>
      <c r="H52" s="27" t="s">
        <v>47</v>
      </c>
      <c r="I52" s="27" t="s">
        <v>41</v>
      </c>
      <c r="J52" s="27" t="s">
        <v>42</v>
      </c>
      <c r="K52" s="28">
        <v>163.31</v>
      </c>
      <c r="L52" s="28">
        <v>163.31</v>
      </c>
      <c r="M52" s="28">
        <v>206.18</v>
      </c>
      <c r="N52" s="28">
        <v>206.18</v>
      </c>
      <c r="O52" s="28">
        <v>151.38999999999999</v>
      </c>
      <c r="P52" s="28">
        <v>151.38999999999999</v>
      </c>
      <c r="Q52" s="27" t="s">
        <v>1010</v>
      </c>
      <c r="R52" s="28" t="b">
        <v>1</v>
      </c>
      <c r="S52" s="28" t="b">
        <v>1</v>
      </c>
      <c r="T52" s="28" t="b">
        <v>1</v>
      </c>
      <c r="U52" s="27"/>
      <c r="V52" s="28">
        <v>9</v>
      </c>
      <c r="W52" s="27" t="s">
        <v>1013</v>
      </c>
      <c r="X52" s="27"/>
      <c r="Y52" s="28">
        <v>151.38999999999999</v>
      </c>
    </row>
    <row r="53" spans="1:25" x14ac:dyDescent="0.2">
      <c r="A53" s="26">
        <v>41291</v>
      </c>
      <c r="B53" s="27" t="s">
        <v>570</v>
      </c>
      <c r="C53" s="27" t="s">
        <v>50</v>
      </c>
      <c r="D53" s="27" t="s">
        <v>571</v>
      </c>
      <c r="E53" s="27" t="s">
        <v>37</v>
      </c>
      <c r="F53" s="27" t="s">
        <v>46</v>
      </c>
      <c r="G53" s="27" t="s">
        <v>39</v>
      </c>
      <c r="H53" s="27" t="s">
        <v>47</v>
      </c>
      <c r="I53" s="27" t="s">
        <v>41</v>
      </c>
      <c r="J53" s="27" t="s">
        <v>48</v>
      </c>
      <c r="K53" s="28">
        <v>999.99</v>
      </c>
      <c r="L53" s="28">
        <v>201.648</v>
      </c>
      <c r="M53" s="28">
        <v>999.99</v>
      </c>
      <c r="N53" s="28">
        <v>112.32</v>
      </c>
      <c r="O53" s="28">
        <v>999.99</v>
      </c>
      <c r="P53" s="28">
        <v>294.60500000000002</v>
      </c>
      <c r="Q53" s="27" t="s">
        <v>1010</v>
      </c>
      <c r="R53" s="28" t="b">
        <v>1</v>
      </c>
      <c r="S53" s="28" t="b">
        <v>1</v>
      </c>
      <c r="T53" s="28" t="b">
        <v>1</v>
      </c>
      <c r="U53" s="27"/>
      <c r="V53" s="28">
        <v>9</v>
      </c>
      <c r="W53" s="27" t="s">
        <v>1012</v>
      </c>
      <c r="X53" s="28">
        <v>112.32</v>
      </c>
      <c r="Y53" s="27"/>
    </row>
    <row r="54" spans="1:25" x14ac:dyDescent="0.2">
      <c r="A54" s="26">
        <v>41339</v>
      </c>
      <c r="B54" s="27" t="s">
        <v>597</v>
      </c>
      <c r="C54" s="27" t="s">
        <v>598</v>
      </c>
      <c r="D54" s="27" t="s">
        <v>303</v>
      </c>
      <c r="E54" s="27" t="s">
        <v>55</v>
      </c>
      <c r="F54" s="27" t="s">
        <v>225</v>
      </c>
      <c r="G54" s="27" t="s">
        <v>39</v>
      </c>
      <c r="H54" s="27" t="s">
        <v>47</v>
      </c>
      <c r="I54" s="27" t="s">
        <v>41</v>
      </c>
      <c r="J54" s="27" t="s">
        <v>48</v>
      </c>
      <c r="K54" s="28">
        <v>999.99</v>
      </c>
      <c r="L54" s="28">
        <v>225.108</v>
      </c>
      <c r="M54" s="28">
        <v>999.99</v>
      </c>
      <c r="N54" s="28">
        <v>165.535</v>
      </c>
      <c r="O54" s="28">
        <v>999.99</v>
      </c>
      <c r="P54" s="28">
        <v>172.97499999999999</v>
      </c>
      <c r="Q54" s="27" t="s">
        <v>1010</v>
      </c>
      <c r="R54" s="28" t="b">
        <v>1</v>
      </c>
      <c r="S54" s="28" t="b">
        <v>1</v>
      </c>
      <c r="T54" s="28" t="b">
        <v>1</v>
      </c>
      <c r="U54" s="27"/>
      <c r="V54" s="28">
        <v>9</v>
      </c>
      <c r="W54" s="27" t="s">
        <v>1013</v>
      </c>
      <c r="X54" s="27"/>
      <c r="Y54" s="28">
        <v>172.97499999999999</v>
      </c>
    </row>
    <row r="55" spans="1:25" x14ac:dyDescent="0.2">
      <c r="A55" s="26">
        <v>40679</v>
      </c>
      <c r="B55" s="27" t="s">
        <v>276</v>
      </c>
      <c r="C55" s="27" t="s">
        <v>83</v>
      </c>
      <c r="D55" s="27" t="s">
        <v>277</v>
      </c>
      <c r="E55" s="27" t="s">
        <v>37</v>
      </c>
      <c r="F55" s="27" t="s">
        <v>64</v>
      </c>
      <c r="G55" s="27" t="s">
        <v>39</v>
      </c>
      <c r="H55" s="27" t="s">
        <v>40</v>
      </c>
      <c r="I55" s="27" t="s">
        <v>41</v>
      </c>
      <c r="J55" s="27" t="s">
        <v>48</v>
      </c>
      <c r="K55" s="28">
        <v>170.62</v>
      </c>
      <c r="L55" s="28">
        <v>170.62</v>
      </c>
      <c r="M55" s="28">
        <v>125.1</v>
      </c>
      <c r="N55" s="28">
        <v>125.1</v>
      </c>
      <c r="O55" s="28">
        <v>161.83000000000001</v>
      </c>
      <c r="P55" s="28">
        <v>161.83000000000001</v>
      </c>
      <c r="Q55" s="27" t="s">
        <v>1010</v>
      </c>
      <c r="R55" s="28" t="b">
        <v>1</v>
      </c>
      <c r="S55" s="28" t="b">
        <v>1</v>
      </c>
      <c r="T55" s="28" t="b">
        <v>1</v>
      </c>
      <c r="U55" s="27"/>
      <c r="V55" s="28">
        <v>10</v>
      </c>
      <c r="W55" s="27" t="s">
        <v>1012</v>
      </c>
      <c r="X55" s="28">
        <v>125.1</v>
      </c>
      <c r="Y55" s="27"/>
    </row>
    <row r="56" spans="1:25" x14ac:dyDescent="0.2">
      <c r="A56" s="26">
        <v>41072</v>
      </c>
      <c r="B56" s="27" t="s">
        <v>447</v>
      </c>
      <c r="C56" s="27" t="s">
        <v>448</v>
      </c>
      <c r="D56" s="27" t="s">
        <v>97</v>
      </c>
      <c r="E56" s="27" t="s">
        <v>37</v>
      </c>
      <c r="F56" s="27" t="s">
        <v>98</v>
      </c>
      <c r="G56" s="27" t="s">
        <v>39</v>
      </c>
      <c r="H56" s="27" t="s">
        <v>47</v>
      </c>
      <c r="I56" s="27" t="s">
        <v>41</v>
      </c>
      <c r="J56" s="27" t="s">
        <v>42</v>
      </c>
      <c r="K56" s="28">
        <v>110.68</v>
      </c>
      <c r="L56" s="28">
        <v>110.68</v>
      </c>
      <c r="M56" s="28">
        <v>181.78</v>
      </c>
      <c r="N56" s="28">
        <v>181.78</v>
      </c>
      <c r="O56" s="28">
        <v>223.15</v>
      </c>
      <c r="P56" s="28">
        <v>223.15</v>
      </c>
      <c r="Q56" s="27" t="s">
        <v>1010</v>
      </c>
      <c r="R56" s="28" t="b">
        <v>1</v>
      </c>
      <c r="S56" s="28" t="b">
        <v>1</v>
      </c>
      <c r="T56" s="28" t="b">
        <v>1</v>
      </c>
      <c r="U56" s="28">
        <v>110.68</v>
      </c>
      <c r="V56" s="28">
        <v>10</v>
      </c>
      <c r="W56" s="27" t="s">
        <v>1011</v>
      </c>
      <c r="X56" s="27"/>
      <c r="Y56" s="27"/>
    </row>
    <row r="57" spans="1:25" x14ac:dyDescent="0.2">
      <c r="A57" s="26">
        <v>41088</v>
      </c>
      <c r="B57" s="27" t="s">
        <v>460</v>
      </c>
      <c r="C57" s="27" t="s">
        <v>461</v>
      </c>
      <c r="D57" s="27" t="s">
        <v>120</v>
      </c>
      <c r="E57" s="27" t="s">
        <v>55</v>
      </c>
      <c r="F57" s="27" t="s">
        <v>94</v>
      </c>
      <c r="G57" s="27" t="s">
        <v>39</v>
      </c>
      <c r="H57" s="27" t="s">
        <v>47</v>
      </c>
      <c r="I57" s="27" t="s">
        <v>41</v>
      </c>
      <c r="J57" s="27" t="s">
        <v>42</v>
      </c>
      <c r="K57" s="28">
        <v>199.69</v>
      </c>
      <c r="L57" s="28">
        <v>199.69</v>
      </c>
      <c r="M57" s="28">
        <v>164.91</v>
      </c>
      <c r="N57" s="28">
        <v>164.91</v>
      </c>
      <c r="O57" s="28">
        <v>186.39</v>
      </c>
      <c r="P57" s="28">
        <v>186.39</v>
      </c>
      <c r="Q57" s="27" t="s">
        <v>1010</v>
      </c>
      <c r="R57" s="28" t="b">
        <v>1</v>
      </c>
      <c r="S57" s="28" t="b">
        <v>1</v>
      </c>
      <c r="T57" s="28" t="b">
        <v>1</v>
      </c>
      <c r="U57" s="27"/>
      <c r="V57" s="28">
        <v>10</v>
      </c>
      <c r="W57" s="27" t="s">
        <v>1013</v>
      </c>
      <c r="X57" s="27"/>
      <c r="Y57" s="28">
        <v>186.39</v>
      </c>
    </row>
    <row r="58" spans="1:25" x14ac:dyDescent="0.2">
      <c r="A58" s="26">
        <v>41117</v>
      </c>
      <c r="B58" s="27" t="s">
        <v>470</v>
      </c>
      <c r="C58" s="27" t="s">
        <v>317</v>
      </c>
      <c r="D58" s="27" t="s">
        <v>471</v>
      </c>
      <c r="E58" s="27" t="s">
        <v>55</v>
      </c>
      <c r="F58" s="27" t="s">
        <v>94</v>
      </c>
      <c r="G58" s="27" t="s">
        <v>39</v>
      </c>
      <c r="H58" s="27" t="s">
        <v>47</v>
      </c>
      <c r="I58" s="27" t="s">
        <v>41</v>
      </c>
      <c r="J58" s="27" t="s">
        <v>42</v>
      </c>
      <c r="K58" s="28">
        <v>141.30000000000001</v>
      </c>
      <c r="L58" s="28">
        <v>111.99</v>
      </c>
      <c r="M58" s="28">
        <v>204.22</v>
      </c>
      <c r="N58" s="28">
        <v>204.22</v>
      </c>
      <c r="O58" s="28">
        <v>196.3</v>
      </c>
      <c r="P58" s="28">
        <v>196.3</v>
      </c>
      <c r="Q58" s="27" t="s">
        <v>1010</v>
      </c>
      <c r="R58" s="28" t="b">
        <v>1</v>
      </c>
      <c r="S58" s="28" t="b">
        <v>1</v>
      </c>
      <c r="T58" s="28" t="b">
        <v>1</v>
      </c>
      <c r="U58" s="28">
        <v>111.99</v>
      </c>
      <c r="V58" s="28">
        <v>10</v>
      </c>
      <c r="W58" s="27" t="s">
        <v>1011</v>
      </c>
      <c r="X58" s="27"/>
      <c r="Y58" s="27"/>
    </row>
    <row r="59" spans="1:25" x14ac:dyDescent="0.2">
      <c r="A59" s="26">
        <v>41322</v>
      </c>
      <c r="B59" s="27" t="s">
        <v>580</v>
      </c>
      <c r="C59" s="27" t="s">
        <v>581</v>
      </c>
      <c r="D59" s="27" t="s">
        <v>582</v>
      </c>
      <c r="E59" s="27" t="s">
        <v>37</v>
      </c>
      <c r="F59" s="27" t="s">
        <v>94</v>
      </c>
      <c r="G59" s="27" t="s">
        <v>39</v>
      </c>
      <c r="H59" s="27" t="s">
        <v>47</v>
      </c>
      <c r="I59" s="27" t="s">
        <v>41</v>
      </c>
      <c r="J59" s="27" t="s">
        <v>48</v>
      </c>
      <c r="K59" s="28">
        <v>999.99</v>
      </c>
      <c r="L59" s="28">
        <v>136.27199999999999</v>
      </c>
      <c r="M59" s="28">
        <v>999.99</v>
      </c>
      <c r="N59" s="28">
        <v>119.005</v>
      </c>
      <c r="O59" s="28">
        <v>999.99</v>
      </c>
      <c r="P59" s="28">
        <v>185.95500000000001</v>
      </c>
      <c r="Q59" s="27" t="s">
        <v>1010</v>
      </c>
      <c r="R59" s="28" t="b">
        <v>1</v>
      </c>
      <c r="S59" s="28" t="b">
        <v>1</v>
      </c>
      <c r="T59" s="28" t="b">
        <v>1</v>
      </c>
      <c r="U59" s="27"/>
      <c r="V59" s="28">
        <v>10</v>
      </c>
      <c r="W59" s="27" t="s">
        <v>1012</v>
      </c>
      <c r="X59" s="28">
        <v>119.005</v>
      </c>
      <c r="Y59" s="27"/>
    </row>
    <row r="60" spans="1:25" x14ac:dyDescent="0.2">
      <c r="A60" s="26">
        <v>41385</v>
      </c>
      <c r="B60" s="27" t="s">
        <v>610</v>
      </c>
      <c r="C60" s="27" t="s">
        <v>611</v>
      </c>
      <c r="D60" s="27" t="s">
        <v>612</v>
      </c>
      <c r="E60" s="27" t="s">
        <v>55</v>
      </c>
      <c r="F60" s="27" t="s">
        <v>287</v>
      </c>
      <c r="G60" s="27" t="s">
        <v>39</v>
      </c>
      <c r="H60" s="27" t="s">
        <v>47</v>
      </c>
      <c r="I60" s="27" t="s">
        <v>41</v>
      </c>
      <c r="J60" s="27" t="s">
        <v>48</v>
      </c>
      <c r="K60" s="28">
        <v>999.99</v>
      </c>
      <c r="L60" s="28">
        <v>150.696</v>
      </c>
      <c r="M60" s="28">
        <v>999.99</v>
      </c>
      <c r="N60" s="28">
        <v>147.23500000000001</v>
      </c>
      <c r="O60" s="28">
        <v>999.99</v>
      </c>
      <c r="P60" s="28">
        <v>211.625</v>
      </c>
      <c r="Q60" s="27" t="s">
        <v>1010</v>
      </c>
      <c r="R60" s="28" t="b">
        <v>1</v>
      </c>
      <c r="S60" s="28" t="b">
        <v>1</v>
      </c>
      <c r="T60" s="28" t="b">
        <v>1</v>
      </c>
      <c r="U60" s="27"/>
      <c r="V60" s="28">
        <v>10</v>
      </c>
      <c r="W60" s="27" t="s">
        <v>1012</v>
      </c>
      <c r="X60" s="28">
        <v>147.23500000000001</v>
      </c>
      <c r="Y60" s="27"/>
    </row>
    <row r="61" spans="1:25" x14ac:dyDescent="0.2">
      <c r="A61" s="26">
        <v>40488</v>
      </c>
      <c r="B61" s="27" t="s">
        <v>149</v>
      </c>
      <c r="C61" s="27" t="s">
        <v>50</v>
      </c>
      <c r="D61" s="27" t="s">
        <v>150</v>
      </c>
      <c r="E61" s="27" t="s">
        <v>37</v>
      </c>
      <c r="F61" s="27" t="s">
        <v>38</v>
      </c>
      <c r="G61" s="27" t="s">
        <v>39</v>
      </c>
      <c r="H61" s="27" t="s">
        <v>40</v>
      </c>
      <c r="I61" s="27" t="s">
        <v>41</v>
      </c>
      <c r="J61" s="27" t="s">
        <v>42</v>
      </c>
      <c r="K61" s="28">
        <v>211.51</v>
      </c>
      <c r="L61" s="28">
        <v>211.51</v>
      </c>
      <c r="M61" s="28">
        <v>136.88</v>
      </c>
      <c r="N61" s="28">
        <v>136.88</v>
      </c>
      <c r="O61" s="28">
        <v>151.31</v>
      </c>
      <c r="P61" s="28">
        <v>151.31</v>
      </c>
      <c r="Q61" s="27" t="s">
        <v>1010</v>
      </c>
      <c r="R61" s="28" t="b">
        <v>1</v>
      </c>
      <c r="S61" s="28" t="b">
        <v>1</v>
      </c>
      <c r="T61" s="28" t="b">
        <v>1</v>
      </c>
      <c r="U61" s="27"/>
      <c r="V61" s="28">
        <v>11</v>
      </c>
      <c r="W61" s="27" t="s">
        <v>1013</v>
      </c>
      <c r="X61" s="27"/>
      <c r="Y61" s="28">
        <v>151.31</v>
      </c>
    </row>
    <row r="62" spans="1:25" x14ac:dyDescent="0.2">
      <c r="A62" s="26">
        <v>40580</v>
      </c>
      <c r="B62" s="27" t="s">
        <v>229</v>
      </c>
      <c r="C62" s="27" t="s">
        <v>230</v>
      </c>
      <c r="D62" s="27" t="s">
        <v>231</v>
      </c>
      <c r="E62" s="27" t="s">
        <v>55</v>
      </c>
      <c r="F62" s="27" t="s">
        <v>60</v>
      </c>
      <c r="G62" s="27" t="s">
        <v>39</v>
      </c>
      <c r="H62" s="27" t="s">
        <v>40</v>
      </c>
      <c r="I62" s="27" t="s">
        <v>41</v>
      </c>
      <c r="J62" s="27" t="s">
        <v>48</v>
      </c>
      <c r="K62" s="28">
        <v>129.83000000000001</v>
      </c>
      <c r="L62" s="28">
        <v>129.83000000000001</v>
      </c>
      <c r="M62" s="28">
        <v>177.18</v>
      </c>
      <c r="N62" s="28">
        <v>177.18</v>
      </c>
      <c r="O62" s="28">
        <v>224.11</v>
      </c>
      <c r="P62" s="28">
        <v>224.11</v>
      </c>
      <c r="Q62" s="27" t="s">
        <v>1010</v>
      </c>
      <c r="R62" s="28" t="b">
        <v>1</v>
      </c>
      <c r="S62" s="28" t="b">
        <v>1</v>
      </c>
      <c r="T62" s="28" t="b">
        <v>1</v>
      </c>
      <c r="U62" s="28">
        <v>129.83000000000001</v>
      </c>
      <c r="V62" s="28">
        <v>11</v>
      </c>
      <c r="W62" s="27" t="s">
        <v>1011</v>
      </c>
      <c r="X62" s="27"/>
      <c r="Y62" s="27"/>
    </row>
    <row r="63" spans="1:25" x14ac:dyDescent="0.2">
      <c r="A63" s="26">
        <v>41247</v>
      </c>
      <c r="B63" s="27" t="s">
        <v>405</v>
      </c>
      <c r="C63" s="27" t="s">
        <v>50</v>
      </c>
      <c r="D63" s="27" t="s">
        <v>406</v>
      </c>
      <c r="E63" s="27" t="s">
        <v>37</v>
      </c>
      <c r="F63" s="27" t="s">
        <v>38</v>
      </c>
      <c r="G63" s="27" t="s">
        <v>39</v>
      </c>
      <c r="H63" s="27" t="s">
        <v>47</v>
      </c>
      <c r="I63" s="27" t="s">
        <v>41</v>
      </c>
      <c r="J63" s="27" t="s">
        <v>42</v>
      </c>
      <c r="K63" s="28">
        <v>126</v>
      </c>
      <c r="L63" s="28">
        <v>126</v>
      </c>
      <c r="M63" s="28">
        <v>156.35</v>
      </c>
      <c r="N63" s="28">
        <v>140.54499999999999</v>
      </c>
      <c r="O63" s="28">
        <v>272.25</v>
      </c>
      <c r="P63" s="28">
        <v>162.07</v>
      </c>
      <c r="Q63" s="27" t="s">
        <v>1010</v>
      </c>
      <c r="R63" s="28" t="b">
        <v>1</v>
      </c>
      <c r="S63" s="28" t="b">
        <v>1</v>
      </c>
      <c r="T63" s="28" t="b">
        <v>1</v>
      </c>
      <c r="U63" s="28">
        <v>126</v>
      </c>
      <c r="V63" s="28">
        <v>11</v>
      </c>
      <c r="W63" s="27" t="s">
        <v>1011</v>
      </c>
      <c r="X63" s="27"/>
      <c r="Y63" s="27"/>
    </row>
    <row r="64" spans="1:25" x14ac:dyDescent="0.2">
      <c r="A64" s="26">
        <v>41032</v>
      </c>
      <c r="B64" s="27" t="s">
        <v>416</v>
      </c>
      <c r="C64" s="27" t="s">
        <v>417</v>
      </c>
      <c r="D64" s="27" t="s">
        <v>418</v>
      </c>
      <c r="E64" s="27" t="s">
        <v>55</v>
      </c>
      <c r="F64" s="27" t="s">
        <v>94</v>
      </c>
      <c r="G64" s="27" t="s">
        <v>39</v>
      </c>
      <c r="H64" s="27" t="s">
        <v>47</v>
      </c>
      <c r="I64" s="27" t="s">
        <v>41</v>
      </c>
      <c r="J64" s="27" t="s">
        <v>42</v>
      </c>
      <c r="K64" s="28">
        <v>999.99</v>
      </c>
      <c r="L64" s="28">
        <v>140.095</v>
      </c>
      <c r="M64" s="28">
        <v>160.13</v>
      </c>
      <c r="N64" s="28">
        <v>151.28</v>
      </c>
      <c r="O64" s="28">
        <v>245.64</v>
      </c>
      <c r="P64" s="28">
        <v>230.78</v>
      </c>
      <c r="Q64" s="27" t="s">
        <v>1010</v>
      </c>
      <c r="R64" s="28" t="b">
        <v>1</v>
      </c>
      <c r="S64" s="28" t="b">
        <v>1</v>
      </c>
      <c r="T64" s="28" t="b">
        <v>1</v>
      </c>
      <c r="U64" s="27"/>
      <c r="V64" s="28">
        <v>11</v>
      </c>
      <c r="W64" s="27" t="s">
        <v>1012</v>
      </c>
      <c r="X64" s="28">
        <v>151.28</v>
      </c>
      <c r="Y64" s="27"/>
    </row>
    <row r="65" spans="1:25" x14ac:dyDescent="0.2">
      <c r="A65" s="26">
        <v>41059</v>
      </c>
      <c r="B65" s="27" t="s">
        <v>429</v>
      </c>
      <c r="C65" s="27" t="s">
        <v>430</v>
      </c>
      <c r="D65" s="27" t="s">
        <v>104</v>
      </c>
      <c r="E65" s="27" t="s">
        <v>55</v>
      </c>
      <c r="F65" s="27" t="s">
        <v>46</v>
      </c>
      <c r="G65" s="27" t="s">
        <v>39</v>
      </c>
      <c r="H65" s="27" t="s">
        <v>47</v>
      </c>
      <c r="I65" s="27" t="s">
        <v>41</v>
      </c>
      <c r="J65" s="27" t="s">
        <v>42</v>
      </c>
      <c r="K65" s="28">
        <v>155.09</v>
      </c>
      <c r="L65" s="28">
        <v>155.09</v>
      </c>
      <c r="M65" s="28">
        <v>158.13</v>
      </c>
      <c r="N65" s="28">
        <v>158.13</v>
      </c>
      <c r="O65" s="28">
        <v>210.97</v>
      </c>
      <c r="P65" s="28">
        <v>186.755</v>
      </c>
      <c r="Q65" s="27" t="s">
        <v>1010</v>
      </c>
      <c r="R65" s="28" t="b">
        <v>1</v>
      </c>
      <c r="S65" s="28" t="b">
        <v>1</v>
      </c>
      <c r="T65" s="28" t="b">
        <v>1</v>
      </c>
      <c r="U65" s="27"/>
      <c r="V65" s="28">
        <v>11</v>
      </c>
      <c r="W65" s="27" t="s">
        <v>1013</v>
      </c>
      <c r="X65" s="27"/>
      <c r="Y65" s="28">
        <v>186.755</v>
      </c>
    </row>
    <row r="66" spans="1:25" x14ac:dyDescent="0.2">
      <c r="A66" s="26">
        <v>41127</v>
      </c>
      <c r="B66" s="27" t="s">
        <v>472</v>
      </c>
      <c r="C66" s="27" t="s">
        <v>473</v>
      </c>
      <c r="D66" s="27" t="s">
        <v>474</v>
      </c>
      <c r="E66" s="27" t="s">
        <v>55</v>
      </c>
      <c r="F66" s="27" t="s">
        <v>68</v>
      </c>
      <c r="G66" s="27" t="s">
        <v>39</v>
      </c>
      <c r="H66" s="27" t="s">
        <v>47</v>
      </c>
      <c r="I66" s="27" t="s">
        <v>41</v>
      </c>
      <c r="J66" s="27" t="s">
        <v>42</v>
      </c>
      <c r="K66" s="28">
        <v>123.4</v>
      </c>
      <c r="L66" s="28">
        <v>123.4</v>
      </c>
      <c r="M66" s="28">
        <v>302.92</v>
      </c>
      <c r="N66" s="28">
        <v>302.92</v>
      </c>
      <c r="O66" s="28">
        <v>226.84</v>
      </c>
      <c r="P66" s="28">
        <v>226.84</v>
      </c>
      <c r="Q66" s="27" t="s">
        <v>1010</v>
      </c>
      <c r="R66" s="28" t="b">
        <v>1</v>
      </c>
      <c r="S66" s="28" t="b">
        <v>1</v>
      </c>
      <c r="T66" s="28" t="b">
        <v>1</v>
      </c>
      <c r="U66" s="28">
        <v>123.4</v>
      </c>
      <c r="V66" s="28">
        <v>11</v>
      </c>
      <c r="W66" s="27" t="s">
        <v>1011</v>
      </c>
      <c r="X66" s="27"/>
      <c r="Y66" s="27"/>
    </row>
    <row r="67" spans="1:25" x14ac:dyDescent="0.2">
      <c r="A67" s="26">
        <v>40295</v>
      </c>
      <c r="B67" s="27" t="s">
        <v>121</v>
      </c>
      <c r="C67" s="27" t="s">
        <v>122</v>
      </c>
      <c r="D67" s="27" t="s">
        <v>123</v>
      </c>
      <c r="E67" s="27" t="s">
        <v>37</v>
      </c>
      <c r="F67" s="27" t="s">
        <v>94</v>
      </c>
      <c r="G67" s="27" t="s">
        <v>39</v>
      </c>
      <c r="H67" s="27" t="s">
        <v>40</v>
      </c>
      <c r="I67" s="27" t="s">
        <v>41</v>
      </c>
      <c r="J67" s="27" t="s">
        <v>42</v>
      </c>
      <c r="K67" s="28">
        <v>198.26</v>
      </c>
      <c r="L67" s="28">
        <v>198.26</v>
      </c>
      <c r="M67" s="28">
        <v>216.79</v>
      </c>
      <c r="N67" s="28">
        <v>216.79</v>
      </c>
      <c r="O67" s="28">
        <v>155.84</v>
      </c>
      <c r="P67" s="28">
        <v>155.84</v>
      </c>
      <c r="Q67" s="27" t="s">
        <v>1010</v>
      </c>
      <c r="R67" s="28" t="b">
        <v>1</v>
      </c>
      <c r="S67" s="28" t="b">
        <v>1</v>
      </c>
      <c r="T67" s="28" t="b">
        <v>1</v>
      </c>
      <c r="U67" s="27"/>
      <c r="V67" s="28">
        <v>12</v>
      </c>
      <c r="W67" s="27" t="s">
        <v>1013</v>
      </c>
      <c r="X67" s="27"/>
      <c r="Y67" s="28">
        <v>155.84</v>
      </c>
    </row>
    <row r="68" spans="1:25" x14ac:dyDescent="0.2">
      <c r="A68" s="26">
        <v>40800</v>
      </c>
      <c r="B68" s="27" t="s">
        <v>327</v>
      </c>
      <c r="C68" s="27" t="s">
        <v>328</v>
      </c>
      <c r="D68" s="27" t="s">
        <v>329</v>
      </c>
      <c r="E68" s="27" t="s">
        <v>55</v>
      </c>
      <c r="F68" s="27" t="s">
        <v>68</v>
      </c>
      <c r="G68" s="27" t="s">
        <v>39</v>
      </c>
      <c r="H68" s="27" t="s">
        <v>40</v>
      </c>
      <c r="I68" s="27" t="s">
        <v>41</v>
      </c>
      <c r="J68" s="27" t="s">
        <v>48</v>
      </c>
      <c r="K68" s="28">
        <v>130.99</v>
      </c>
      <c r="L68" s="28">
        <v>130.99</v>
      </c>
      <c r="M68" s="28">
        <v>171.94</v>
      </c>
      <c r="N68" s="28">
        <v>171.94</v>
      </c>
      <c r="O68" s="28">
        <v>167.56</v>
      </c>
      <c r="P68" s="28">
        <v>167.56</v>
      </c>
      <c r="Q68" s="27" t="s">
        <v>1010</v>
      </c>
      <c r="R68" s="28" t="b">
        <v>1</v>
      </c>
      <c r="S68" s="28" t="b">
        <v>1</v>
      </c>
      <c r="T68" s="28" t="b">
        <v>1</v>
      </c>
      <c r="U68" s="28">
        <v>130.99</v>
      </c>
      <c r="V68" s="28">
        <v>12</v>
      </c>
      <c r="W68" s="27" t="s">
        <v>1011</v>
      </c>
      <c r="X68" s="27"/>
      <c r="Y68" s="27"/>
    </row>
    <row r="69" spans="1:25" x14ac:dyDescent="0.2">
      <c r="A69" s="26">
        <v>40863</v>
      </c>
      <c r="B69" s="27" t="s">
        <v>358</v>
      </c>
      <c r="C69" s="27" t="s">
        <v>359</v>
      </c>
      <c r="D69" s="27" t="s">
        <v>111</v>
      </c>
      <c r="E69" s="27" t="s">
        <v>55</v>
      </c>
      <c r="F69" s="27" t="s">
        <v>94</v>
      </c>
      <c r="G69" s="27" t="s">
        <v>39</v>
      </c>
      <c r="H69" s="27" t="s">
        <v>40</v>
      </c>
      <c r="I69" s="27" t="s">
        <v>41</v>
      </c>
      <c r="J69" s="27" t="s">
        <v>48</v>
      </c>
      <c r="K69" s="28">
        <v>193.21</v>
      </c>
      <c r="L69" s="28">
        <v>192.19499999999999</v>
      </c>
      <c r="M69" s="28">
        <v>146.58000000000001</v>
      </c>
      <c r="N69" s="28">
        <v>146.58000000000001</v>
      </c>
      <c r="O69" s="28">
        <v>181.22</v>
      </c>
      <c r="P69" s="28">
        <v>181.22</v>
      </c>
      <c r="Q69" s="27" t="s">
        <v>1010</v>
      </c>
      <c r="R69" s="28" t="b">
        <v>1</v>
      </c>
      <c r="S69" s="28" t="b">
        <v>1</v>
      </c>
      <c r="T69" s="28" t="b">
        <v>1</v>
      </c>
      <c r="U69" s="27"/>
      <c r="V69" s="28">
        <v>12</v>
      </c>
      <c r="W69" s="27" t="s">
        <v>1012</v>
      </c>
      <c r="X69" s="28">
        <v>146.58000000000001</v>
      </c>
      <c r="Y69" s="27"/>
    </row>
    <row r="70" spans="1:25" x14ac:dyDescent="0.2">
      <c r="A70" s="26">
        <v>41509</v>
      </c>
      <c r="B70" s="27" t="s">
        <v>706</v>
      </c>
      <c r="C70" s="27" t="s">
        <v>632</v>
      </c>
      <c r="D70" s="27" t="s">
        <v>707</v>
      </c>
      <c r="E70" s="27" t="s">
        <v>55</v>
      </c>
      <c r="F70" s="27" t="s">
        <v>225</v>
      </c>
      <c r="G70" s="27" t="s">
        <v>39</v>
      </c>
      <c r="H70" s="27" t="s">
        <v>47</v>
      </c>
      <c r="I70" s="27" t="s">
        <v>41</v>
      </c>
      <c r="J70" s="27" t="s">
        <v>48</v>
      </c>
      <c r="K70" s="28">
        <v>999.99</v>
      </c>
      <c r="L70" s="28">
        <v>999.99</v>
      </c>
      <c r="M70" s="28">
        <v>999.99</v>
      </c>
      <c r="N70" s="28">
        <v>251.8</v>
      </c>
      <c r="O70" s="28">
        <v>999.99</v>
      </c>
      <c r="P70" s="28">
        <v>194.24</v>
      </c>
      <c r="Q70" s="27" t="s">
        <v>1010</v>
      </c>
      <c r="R70" s="28" t="b">
        <v>1</v>
      </c>
      <c r="S70" s="28" t="b">
        <v>1</v>
      </c>
      <c r="T70" s="28" t="b">
        <v>1</v>
      </c>
      <c r="U70" s="27"/>
      <c r="V70" s="28">
        <v>12</v>
      </c>
      <c r="W70" s="27" t="s">
        <v>1013</v>
      </c>
      <c r="X70" s="27"/>
      <c r="Y70" s="28">
        <v>194.24</v>
      </c>
    </row>
    <row r="71" spans="1:25" x14ac:dyDescent="0.2">
      <c r="A71" s="26">
        <v>41528</v>
      </c>
      <c r="B71" s="27" t="s">
        <v>708</v>
      </c>
      <c r="C71" s="27" t="s">
        <v>709</v>
      </c>
      <c r="D71" s="27" t="s">
        <v>412</v>
      </c>
      <c r="E71" s="27" t="s">
        <v>55</v>
      </c>
      <c r="F71" s="27" t="s">
        <v>75</v>
      </c>
      <c r="G71" s="27" t="s">
        <v>39</v>
      </c>
      <c r="H71" s="27" t="s">
        <v>47</v>
      </c>
      <c r="I71" s="27" t="s">
        <v>41</v>
      </c>
      <c r="J71" s="27" t="s">
        <v>48</v>
      </c>
      <c r="K71" s="28">
        <v>999.99</v>
      </c>
      <c r="L71" s="28">
        <v>130.16</v>
      </c>
      <c r="M71" s="28">
        <v>999.99</v>
      </c>
      <c r="N71" s="28">
        <v>222.04499999999999</v>
      </c>
      <c r="O71" s="28">
        <v>999.99</v>
      </c>
      <c r="P71" s="28">
        <v>999.99</v>
      </c>
      <c r="Q71" s="27" t="s">
        <v>1010</v>
      </c>
      <c r="R71" s="28" t="b">
        <v>1</v>
      </c>
      <c r="S71" s="28" t="b">
        <v>1</v>
      </c>
      <c r="T71" s="28" t="b">
        <v>1</v>
      </c>
      <c r="U71" s="28">
        <v>130.16</v>
      </c>
      <c r="V71" s="28">
        <v>12</v>
      </c>
      <c r="W71" s="27" t="s">
        <v>1011</v>
      </c>
      <c r="X71" s="27"/>
      <c r="Y71" s="27"/>
    </row>
    <row r="72" spans="1:25" x14ac:dyDescent="0.2">
      <c r="A72" s="26"/>
      <c r="B72" s="27" t="s">
        <v>242</v>
      </c>
      <c r="C72" s="27" t="s">
        <v>243</v>
      </c>
      <c r="D72" s="27" t="s">
        <v>244</v>
      </c>
      <c r="E72" s="27" t="s">
        <v>37</v>
      </c>
      <c r="F72" s="27" t="s">
        <v>46</v>
      </c>
      <c r="G72" s="27" t="s">
        <v>39</v>
      </c>
      <c r="H72" s="27" t="s">
        <v>40</v>
      </c>
      <c r="I72" s="27" t="s">
        <v>41</v>
      </c>
      <c r="J72" s="27" t="s">
        <v>48</v>
      </c>
      <c r="K72" s="28">
        <v>141.72999999999999</v>
      </c>
      <c r="L72" s="28">
        <v>122.37</v>
      </c>
      <c r="M72" s="28">
        <v>147.61000000000001</v>
      </c>
      <c r="N72" s="28">
        <v>147.61000000000001</v>
      </c>
      <c r="O72" s="28">
        <v>236.76</v>
      </c>
      <c r="P72" s="28">
        <v>203.03</v>
      </c>
      <c r="Q72" s="27" t="s">
        <v>1010</v>
      </c>
      <c r="R72" s="28" t="b">
        <v>1</v>
      </c>
      <c r="S72" s="28" t="b">
        <v>1</v>
      </c>
      <c r="T72" s="28" t="b">
        <v>1</v>
      </c>
      <c r="U72" s="28">
        <f>L72</f>
        <v>122.37</v>
      </c>
      <c r="V72" s="28">
        <v>12</v>
      </c>
      <c r="W72" s="27" t="s">
        <v>1011</v>
      </c>
      <c r="X72" s="27"/>
      <c r="Y72" s="27"/>
    </row>
  </sheetData>
  <autoFilter ref="A1:Y72" xr:uid="{00000000-0001-0000-0200-000000000000}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activeCell="H23" sqref="H23"/>
    </sheetView>
  </sheetViews>
  <sheetFormatPr baseColWidth="10" defaultColWidth="8.83203125" defaultRowHeight="15" x14ac:dyDescent="0.2"/>
  <cols>
    <col min="1" max="1" width="15" customWidth="1"/>
    <col min="2" max="3" width="14" customWidth="1"/>
    <col min="4" max="4" width="15" customWidth="1"/>
    <col min="5" max="5" width="14" customWidth="1"/>
    <col min="6" max="6" width="16" customWidth="1"/>
    <col min="7" max="8" width="14" customWidth="1"/>
    <col min="9" max="9" width="23" customWidth="1"/>
  </cols>
  <sheetData>
    <row r="1" spans="1:9" x14ac:dyDescent="0.2">
      <c r="A1" s="29" t="s">
        <v>9</v>
      </c>
      <c r="B1" s="29" t="s">
        <v>47</v>
      </c>
      <c r="C1" s="29" t="s">
        <v>40</v>
      </c>
      <c r="D1" s="29" t="s">
        <v>1014</v>
      </c>
      <c r="E1" s="29" t="s">
        <v>1015</v>
      </c>
      <c r="F1" s="29" t="s">
        <v>1016</v>
      </c>
      <c r="G1" s="29" t="s">
        <v>1017</v>
      </c>
      <c r="H1" s="29" t="s">
        <v>1018</v>
      </c>
      <c r="I1" s="30" t="s">
        <v>1019</v>
      </c>
    </row>
    <row r="2" spans="1:9" x14ac:dyDescent="0.2">
      <c r="A2" s="31" t="s">
        <v>225</v>
      </c>
      <c r="B2" s="31">
        <v>8</v>
      </c>
      <c r="C2" s="31">
        <v>10</v>
      </c>
      <c r="D2" s="31">
        <f>B2+C2</f>
        <v>18</v>
      </c>
      <c r="E2" s="31">
        <f>IF(ROUNDDOWN(D2*0.3,0)&lt;8, 8, ROUNDDOWN(D2*0.3,0))</f>
        <v>8</v>
      </c>
      <c r="F2" s="31">
        <f>COUNTIF('Seleccionados DP'!F:F,'Cupos y Derecho CNI'!A2)</f>
        <v>3</v>
      </c>
      <c r="G2" s="31">
        <v>0</v>
      </c>
      <c r="H2" s="31">
        <v>0</v>
      </c>
      <c r="I2" s="32">
        <f t="shared" ref="I2:I16" si="0">SUM(E2,F2,G2,H2)</f>
        <v>11</v>
      </c>
    </row>
    <row r="3" spans="1:9" x14ac:dyDescent="0.2">
      <c r="A3" s="31" t="s">
        <v>108</v>
      </c>
      <c r="B3" s="31">
        <v>0</v>
      </c>
      <c r="C3" s="31">
        <v>1</v>
      </c>
      <c r="D3" s="31">
        <f t="shared" ref="D3:D16" si="1">B3+C3</f>
        <v>1</v>
      </c>
      <c r="E3" s="31">
        <v>1</v>
      </c>
      <c r="F3" s="31">
        <f>COUNTIF('Seleccionados DP'!F:F,'Cupos y Derecho CNI'!A3)</f>
        <v>0</v>
      </c>
      <c r="G3" s="31">
        <v>0</v>
      </c>
      <c r="H3" s="31">
        <v>0</v>
      </c>
      <c r="I3" s="32">
        <f t="shared" si="0"/>
        <v>1</v>
      </c>
    </row>
    <row r="4" spans="1:9" x14ac:dyDescent="0.2">
      <c r="A4" s="31" t="s">
        <v>75</v>
      </c>
      <c r="B4" s="31">
        <v>21</v>
      </c>
      <c r="C4" s="31">
        <v>13</v>
      </c>
      <c r="D4" s="31">
        <f t="shared" si="1"/>
        <v>34</v>
      </c>
      <c r="E4" s="31">
        <f t="shared" ref="E4:E16" si="2">IF(ROUNDDOWN(D4*0.3,0)&lt;8, 8, ROUNDDOWN(D4*0.3,0))</f>
        <v>10</v>
      </c>
      <c r="F4" s="31">
        <f>COUNTIF('Seleccionados DP'!F:F,'Cupos y Derecho CNI'!A4)</f>
        <v>10</v>
      </c>
      <c r="G4" s="31">
        <v>1</v>
      </c>
      <c r="H4" s="31">
        <v>1</v>
      </c>
      <c r="I4" s="32">
        <f t="shared" si="0"/>
        <v>22</v>
      </c>
    </row>
    <row r="5" spans="1:9" x14ac:dyDescent="0.2">
      <c r="A5" s="31" t="s">
        <v>64</v>
      </c>
      <c r="B5" s="31">
        <v>12</v>
      </c>
      <c r="C5" s="31">
        <v>15</v>
      </c>
      <c r="D5" s="31">
        <f t="shared" si="1"/>
        <v>27</v>
      </c>
      <c r="E5" s="31">
        <f t="shared" si="2"/>
        <v>8</v>
      </c>
      <c r="F5" s="31">
        <f>COUNTIF('Seleccionados DP'!F:F,'Cupos y Derecho CNI'!A5)</f>
        <v>8</v>
      </c>
      <c r="G5" s="31">
        <v>0</v>
      </c>
      <c r="H5" s="31">
        <v>0</v>
      </c>
      <c r="I5" s="32">
        <f t="shared" si="0"/>
        <v>16</v>
      </c>
    </row>
    <row r="6" spans="1:9" x14ac:dyDescent="0.2">
      <c r="A6" s="31" t="s">
        <v>88</v>
      </c>
      <c r="B6" s="31">
        <v>9</v>
      </c>
      <c r="C6" s="31">
        <v>2</v>
      </c>
      <c r="D6" s="31">
        <f t="shared" si="1"/>
        <v>11</v>
      </c>
      <c r="E6" s="31">
        <f t="shared" si="2"/>
        <v>8</v>
      </c>
      <c r="F6" s="31">
        <f>COUNTIF('Seleccionados DP'!F:F,'Cupos y Derecho CNI'!A6)</f>
        <v>2</v>
      </c>
      <c r="G6" s="31">
        <v>0</v>
      </c>
      <c r="H6" s="31">
        <v>0</v>
      </c>
      <c r="I6" s="32">
        <f t="shared" si="0"/>
        <v>10</v>
      </c>
    </row>
    <row r="7" spans="1:9" x14ac:dyDescent="0.2">
      <c r="A7" s="31" t="s">
        <v>56</v>
      </c>
      <c r="B7" s="31">
        <v>3</v>
      </c>
      <c r="C7" s="31">
        <v>3</v>
      </c>
      <c r="D7" s="31">
        <f t="shared" si="1"/>
        <v>6</v>
      </c>
      <c r="E7" s="31">
        <v>6</v>
      </c>
      <c r="F7" s="31">
        <f>COUNTIF('Seleccionados DP'!F:F,'Cupos y Derecho CNI'!A7)</f>
        <v>3</v>
      </c>
      <c r="G7" s="31">
        <v>0</v>
      </c>
      <c r="H7" s="31">
        <v>0</v>
      </c>
      <c r="I7" s="32">
        <f t="shared" si="0"/>
        <v>9</v>
      </c>
    </row>
    <row r="8" spans="1:9" x14ac:dyDescent="0.2">
      <c r="A8" s="31" t="s">
        <v>68</v>
      </c>
      <c r="B8" s="31">
        <v>10</v>
      </c>
      <c r="C8" s="31">
        <v>9</v>
      </c>
      <c r="D8" s="31">
        <f t="shared" si="1"/>
        <v>19</v>
      </c>
      <c r="E8" s="31">
        <f t="shared" si="2"/>
        <v>8</v>
      </c>
      <c r="F8" s="31">
        <f>COUNTIF('Seleccionados DP'!F:F,'Cupos y Derecho CNI'!A8)</f>
        <v>4</v>
      </c>
      <c r="G8" s="31">
        <v>0</v>
      </c>
      <c r="H8" s="31">
        <v>0</v>
      </c>
      <c r="I8" s="32">
        <f t="shared" si="0"/>
        <v>12</v>
      </c>
    </row>
    <row r="9" spans="1:9" x14ac:dyDescent="0.2">
      <c r="A9" s="31" t="s">
        <v>46</v>
      </c>
      <c r="B9" s="31">
        <v>21</v>
      </c>
      <c r="C9" s="31">
        <v>18</v>
      </c>
      <c r="D9" s="31">
        <f t="shared" si="1"/>
        <v>39</v>
      </c>
      <c r="E9" s="31">
        <f t="shared" si="2"/>
        <v>11</v>
      </c>
      <c r="F9" s="31">
        <f>COUNTIF('Seleccionados DP'!F:F,'Cupos y Derecho CNI'!A9)</f>
        <v>14</v>
      </c>
      <c r="G9" s="31">
        <v>3</v>
      </c>
      <c r="H9" s="31">
        <v>1</v>
      </c>
      <c r="I9" s="32">
        <f t="shared" si="0"/>
        <v>29</v>
      </c>
    </row>
    <row r="10" spans="1:9" x14ac:dyDescent="0.2">
      <c r="A10" s="31" t="s">
        <v>98</v>
      </c>
      <c r="B10" s="31">
        <v>10</v>
      </c>
      <c r="C10" s="31">
        <v>5</v>
      </c>
      <c r="D10" s="31">
        <f t="shared" si="1"/>
        <v>15</v>
      </c>
      <c r="E10" s="31">
        <f t="shared" si="2"/>
        <v>8</v>
      </c>
      <c r="F10" s="31">
        <f>COUNTIF('Seleccionados DP'!F:F,'Cupos y Derecho CNI'!A10)</f>
        <v>3</v>
      </c>
      <c r="G10" s="31">
        <v>0</v>
      </c>
      <c r="H10" s="31">
        <v>0</v>
      </c>
      <c r="I10" s="32">
        <f t="shared" si="0"/>
        <v>11</v>
      </c>
    </row>
    <row r="11" spans="1:9" x14ac:dyDescent="0.2">
      <c r="A11" s="31" t="s">
        <v>235</v>
      </c>
      <c r="B11" s="31">
        <v>5</v>
      </c>
      <c r="C11" s="31">
        <v>2</v>
      </c>
      <c r="D11" s="31">
        <f t="shared" si="1"/>
        <v>7</v>
      </c>
      <c r="E11" s="31">
        <v>7</v>
      </c>
      <c r="F11" s="31">
        <f>COUNTIF('Seleccionados DP'!F:F,'Cupos y Derecho CNI'!A11)</f>
        <v>0</v>
      </c>
      <c r="G11" s="31">
        <v>0</v>
      </c>
      <c r="H11" s="31">
        <v>0</v>
      </c>
      <c r="I11" s="32">
        <f t="shared" si="0"/>
        <v>7</v>
      </c>
    </row>
    <row r="12" spans="1:9" x14ac:dyDescent="0.2">
      <c r="A12" s="31" t="s">
        <v>38</v>
      </c>
      <c r="B12" s="31">
        <v>12</v>
      </c>
      <c r="C12" s="31">
        <v>13</v>
      </c>
      <c r="D12" s="31">
        <f t="shared" si="1"/>
        <v>25</v>
      </c>
      <c r="E12" s="31">
        <f t="shared" si="2"/>
        <v>8</v>
      </c>
      <c r="F12" s="31">
        <f>COUNTIF('Seleccionados DP'!F:F,'Cupos y Derecho CNI'!A12)</f>
        <v>7</v>
      </c>
      <c r="G12" s="31">
        <v>0</v>
      </c>
      <c r="H12" s="31">
        <v>0</v>
      </c>
      <c r="I12" s="32">
        <f t="shared" si="0"/>
        <v>15</v>
      </c>
    </row>
    <row r="13" spans="1:9" x14ac:dyDescent="0.2">
      <c r="A13" s="31" t="s">
        <v>60</v>
      </c>
      <c r="B13" s="31">
        <v>9</v>
      </c>
      <c r="C13" s="31">
        <v>2</v>
      </c>
      <c r="D13" s="31">
        <f t="shared" si="1"/>
        <v>11</v>
      </c>
      <c r="E13" s="31">
        <f t="shared" si="2"/>
        <v>8</v>
      </c>
      <c r="F13" s="31">
        <f>COUNTIF('Seleccionados DP'!F:F,'Cupos y Derecho CNI'!A13)</f>
        <v>2</v>
      </c>
      <c r="G13" s="31">
        <v>0</v>
      </c>
      <c r="H13" s="31">
        <v>0</v>
      </c>
      <c r="I13" s="32">
        <f t="shared" si="0"/>
        <v>10</v>
      </c>
    </row>
    <row r="14" spans="1:9" x14ac:dyDescent="0.2">
      <c r="A14" s="31" t="s">
        <v>132</v>
      </c>
      <c r="B14" s="31">
        <v>3</v>
      </c>
      <c r="C14" s="31">
        <v>2</v>
      </c>
      <c r="D14" s="31">
        <f t="shared" si="1"/>
        <v>5</v>
      </c>
      <c r="E14" s="31">
        <v>5</v>
      </c>
      <c r="F14" s="31">
        <f>COUNTIF('Seleccionados DP'!F:F,'Cupos y Derecho CNI'!A14)</f>
        <v>1</v>
      </c>
      <c r="G14" s="31">
        <v>0</v>
      </c>
      <c r="H14" s="31">
        <v>0</v>
      </c>
      <c r="I14" s="32">
        <f t="shared" si="0"/>
        <v>6</v>
      </c>
    </row>
    <row r="15" spans="1:9" x14ac:dyDescent="0.2">
      <c r="A15" s="31" t="s">
        <v>287</v>
      </c>
      <c r="B15" s="31">
        <v>8</v>
      </c>
      <c r="C15" s="31">
        <v>2</v>
      </c>
      <c r="D15" s="31">
        <f t="shared" si="1"/>
        <v>10</v>
      </c>
      <c r="E15" s="31">
        <f t="shared" si="2"/>
        <v>8</v>
      </c>
      <c r="F15" s="31">
        <f>COUNTIF('Seleccionados DP'!F:F,'Cupos y Derecho CNI'!A15)</f>
        <v>1</v>
      </c>
      <c r="G15" s="31">
        <v>1</v>
      </c>
      <c r="H15" s="31">
        <v>0</v>
      </c>
      <c r="I15" s="32">
        <f t="shared" si="0"/>
        <v>10</v>
      </c>
    </row>
    <row r="16" spans="1:9" x14ac:dyDescent="0.2">
      <c r="A16" s="31" t="s">
        <v>94</v>
      </c>
      <c r="B16" s="31">
        <v>25</v>
      </c>
      <c r="C16" s="31">
        <v>16</v>
      </c>
      <c r="D16" s="31">
        <f t="shared" si="1"/>
        <v>41</v>
      </c>
      <c r="E16" s="31">
        <f t="shared" si="2"/>
        <v>12</v>
      </c>
      <c r="F16" s="31">
        <f>COUNTIF('Seleccionados DP'!F:F,'Cupos y Derecho CNI'!A16)</f>
        <v>13</v>
      </c>
      <c r="G16" s="31">
        <v>2</v>
      </c>
      <c r="H16" s="31">
        <v>1</v>
      </c>
      <c r="I16" s="30">
        <f t="shared" si="0"/>
        <v>28</v>
      </c>
    </row>
    <row r="17" spans="1:9" x14ac:dyDescent="0.2">
      <c r="A17" s="33" t="s">
        <v>1020</v>
      </c>
      <c r="B17" s="33">
        <f t="shared" ref="B17:I17" si="3">SUM(B2:B16)</f>
        <v>156</v>
      </c>
      <c r="C17" s="33">
        <f t="shared" si="3"/>
        <v>113</v>
      </c>
      <c r="D17" s="33">
        <f t="shared" si="3"/>
        <v>269</v>
      </c>
      <c r="E17" s="33">
        <f t="shared" si="3"/>
        <v>116</v>
      </c>
      <c r="F17" s="33">
        <f t="shared" si="3"/>
        <v>71</v>
      </c>
      <c r="G17" s="33">
        <f t="shared" si="3"/>
        <v>7</v>
      </c>
      <c r="H17" s="33">
        <f t="shared" si="3"/>
        <v>3</v>
      </c>
      <c r="I17" s="33">
        <f t="shared" si="3"/>
        <v>197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Competencias</vt:lpstr>
      <vt:lpstr>Resultados</vt:lpstr>
      <vt:lpstr>Lista CNI</vt:lpstr>
      <vt:lpstr>Seleccionados DP</vt:lpstr>
      <vt:lpstr>Cupos y Derecho CNI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Ygdaly Richardson</dc:creator>
  <cp:lastModifiedBy>Consuelo Marquardt</cp:lastModifiedBy>
  <dcterms:created xsi:type="dcterms:W3CDTF">2025-03-08T17:21:38Z</dcterms:created>
  <dcterms:modified xsi:type="dcterms:W3CDTF">2025-09-15T20:25:52Z</dcterms:modified>
</cp:coreProperties>
</file>